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/>
  </bookViews>
  <sheets>
    <sheet name="商学" sheetId="6" r:id="rId1"/>
    <sheet name="法学" sheetId="7" r:id="rId2"/>
    <sheet name="文学" sheetId="8" r:id="rId3"/>
    <sheet name="设艺" sheetId="9" r:id="rId4"/>
    <sheet name="理学" sheetId="10" r:id="rId5"/>
    <sheet name="工学" sheetId="11" r:id="rId6"/>
  </sheets>
  <definedNames>
    <definedName name="_xlnm._FilterDatabase" localSheetId="1" hidden="1">法学!$A$1:$H$1</definedName>
    <definedName name="_xlnm._FilterDatabase" localSheetId="0" hidden="1">商学!$A$4:$I$4</definedName>
    <definedName name="_xlnm._FilterDatabase" localSheetId="3" hidden="1">设艺!$A$4:$I$33</definedName>
    <definedName name="_xlnm.Print_Titles" localSheetId="0">商学!$4:$4</definedName>
  </definedNames>
  <calcPr calcId="145621"/>
</workbook>
</file>

<file path=xl/calcChain.xml><?xml version="1.0" encoding="utf-8"?>
<calcChain xmlns="http://schemas.openxmlformats.org/spreadsheetml/2006/main">
  <c r="H39" i="10" l="1"/>
  <c r="G39" i="10"/>
  <c r="H38" i="10"/>
  <c r="G38" i="10"/>
  <c r="G37" i="10"/>
  <c r="G36" i="10"/>
  <c r="H35" i="10"/>
  <c r="G35" i="10"/>
  <c r="G34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G26" i="10"/>
  <c r="G25" i="10"/>
  <c r="G24" i="10"/>
  <c r="G23" i="10"/>
  <c r="G22" i="10"/>
  <c r="G21" i="10"/>
  <c r="H21" i="10" s="1"/>
  <c r="G20" i="10"/>
  <c r="G19" i="10"/>
  <c r="G18" i="10"/>
  <c r="G17" i="10"/>
  <c r="G16" i="10"/>
  <c r="H15" i="10"/>
  <c r="G15" i="10"/>
  <c r="H14" i="10"/>
  <c r="G14" i="10"/>
  <c r="H13" i="10"/>
  <c r="G13" i="10"/>
  <c r="H12" i="10"/>
  <c r="G12" i="10"/>
  <c r="H11" i="10"/>
  <c r="G11" i="10"/>
  <c r="G10" i="10"/>
  <c r="G9" i="10"/>
  <c r="G8" i="10"/>
  <c r="G7" i="10"/>
  <c r="G6" i="10"/>
  <c r="G5" i="10"/>
  <c r="H44" i="11"/>
  <c r="H40" i="10" l="1"/>
  <c r="G40" i="10"/>
  <c r="G31" i="9"/>
  <c r="G30" i="9"/>
  <c r="G29" i="9"/>
  <c r="G28" i="9"/>
  <c r="G27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2" i="9" l="1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67" i="8" s="1"/>
  <c r="I4" i="8"/>
  <c r="H16" i="7" l="1"/>
  <c r="G16" i="7"/>
  <c r="G142" i="6"/>
  <c r="G141" i="6"/>
  <c r="G140" i="6"/>
  <c r="G139" i="6"/>
  <c r="G138" i="6"/>
  <c r="G137" i="6"/>
  <c r="G136" i="6"/>
  <c r="H136" i="6" s="1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H117" i="6" s="1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H98" i="6" s="1"/>
  <c r="G97" i="6"/>
  <c r="G96" i="6"/>
  <c r="G95" i="6"/>
  <c r="G94" i="6"/>
  <c r="G93" i="6"/>
  <c r="G92" i="6"/>
  <c r="G91" i="6"/>
  <c r="H91" i="6" s="1"/>
  <c r="G90" i="6"/>
  <c r="H90" i="6" s="1"/>
  <c r="G89" i="6"/>
  <c r="G88" i="6"/>
  <c r="G87" i="6"/>
  <c r="G86" i="6"/>
  <c r="G85" i="6"/>
  <c r="G84" i="6"/>
  <c r="G83" i="6"/>
  <c r="G82" i="6"/>
  <c r="G81" i="6"/>
  <c r="G80" i="6"/>
  <c r="H80" i="6" s="1"/>
  <c r="G79" i="6"/>
  <c r="G78" i="6"/>
  <c r="G77" i="6"/>
  <c r="G76" i="6"/>
  <c r="H76" i="6" s="1"/>
  <c r="G75" i="6"/>
  <c r="G74" i="6"/>
  <c r="G73" i="6"/>
  <c r="G72" i="6"/>
  <c r="G71" i="6"/>
  <c r="G70" i="6"/>
  <c r="G69" i="6"/>
  <c r="H69" i="6" s="1"/>
  <c r="G68" i="6"/>
  <c r="H68" i="6" s="1"/>
  <c r="G67" i="6"/>
  <c r="H67" i="6" s="1"/>
  <c r="G66" i="6"/>
  <c r="G65" i="6"/>
  <c r="H65" i="6" s="1"/>
  <c r="G64" i="6"/>
  <c r="H64" i="6" s="1"/>
  <c r="G63" i="6"/>
  <c r="H63" i="6" s="1"/>
  <c r="G62" i="6"/>
  <c r="G61" i="6"/>
  <c r="G60" i="6"/>
  <c r="G59" i="6"/>
  <c r="G58" i="6"/>
  <c r="G57" i="6"/>
  <c r="G56" i="6"/>
  <c r="G55" i="6"/>
  <c r="G54" i="6"/>
  <c r="G53" i="6"/>
  <c r="G52" i="6"/>
  <c r="G51" i="6"/>
  <c r="H51" i="6" s="1"/>
  <c r="G50" i="6"/>
  <c r="H50" i="6" s="1"/>
  <c r="G49" i="6"/>
  <c r="G48" i="6"/>
  <c r="G47" i="6"/>
  <c r="G46" i="6"/>
  <c r="G45" i="6"/>
  <c r="G44" i="6"/>
  <c r="G43" i="6"/>
  <c r="G42" i="6"/>
  <c r="H42" i="6" s="1"/>
  <c r="G41" i="6"/>
  <c r="H41" i="6" s="1"/>
  <c r="G40" i="6"/>
  <c r="G39" i="6"/>
  <c r="G38" i="6"/>
  <c r="H38" i="6" s="1"/>
  <c r="G37" i="6"/>
  <c r="H37" i="6" s="1"/>
  <c r="G36" i="6"/>
  <c r="G35" i="6"/>
  <c r="G34" i="6"/>
  <c r="G33" i="6"/>
  <c r="G32" i="6"/>
  <c r="G31" i="6"/>
  <c r="H31" i="6" s="1"/>
  <c r="G30" i="6"/>
  <c r="G29" i="6"/>
  <c r="H29" i="6" s="1"/>
  <c r="G28" i="6"/>
  <c r="G27" i="6"/>
  <c r="G26" i="6"/>
  <c r="H26" i="6" s="1"/>
  <c r="G25" i="6"/>
  <c r="G24" i="6"/>
  <c r="G23" i="6"/>
  <c r="H23" i="6" s="1"/>
  <c r="H81" i="6" l="1"/>
  <c r="H113" i="6"/>
  <c r="H141" i="6"/>
  <c r="H32" i="6"/>
  <c r="H34" i="6"/>
  <c r="H52" i="6"/>
  <c r="H54" i="6"/>
  <c r="H56" i="6"/>
  <c r="H74" i="6"/>
  <c r="H92" i="6"/>
  <c r="H122" i="6"/>
  <c r="H71" i="6"/>
  <c r="H83" i="6"/>
  <c r="H110" i="6"/>
  <c r="H115" i="6"/>
  <c r="H124" i="6"/>
  <c r="H126" i="6"/>
  <c r="H45" i="6"/>
  <c r="H130" i="6"/>
  <c r="H27" i="6"/>
  <c r="H39" i="6"/>
  <c r="H59" i="6"/>
  <c r="H99" i="6"/>
  <c r="H118" i="6"/>
  <c r="H43" i="6"/>
  <c r="H77" i="6"/>
  <c r="H86" i="6"/>
  <c r="H107" i="6"/>
  <c r="H120" i="6"/>
  <c r="H139" i="6"/>
  <c r="G14" i="6" l="1"/>
  <c r="G15" i="6"/>
  <c r="G22" i="6"/>
  <c r="G21" i="6"/>
  <c r="G19" i="6"/>
  <c r="G18" i="6"/>
  <c r="G17" i="6"/>
  <c r="G16" i="6"/>
  <c r="G13" i="6"/>
  <c r="G12" i="6"/>
  <c r="G10" i="6"/>
  <c r="G9" i="6"/>
  <c r="G8" i="6"/>
  <c r="G7" i="6"/>
  <c r="G5" i="6"/>
  <c r="H9" i="6" l="1"/>
  <c r="H21" i="6"/>
  <c r="H14" i="6"/>
  <c r="H12" i="6"/>
  <c r="G20" i="6"/>
  <c r="H18" i="6" s="1"/>
  <c r="G6" i="6"/>
  <c r="H5" i="6" s="1"/>
  <c r="G11" i="6"/>
  <c r="G143" i="6" l="1"/>
  <c r="H11" i="6"/>
</calcChain>
</file>

<file path=xl/sharedStrings.xml><?xml version="1.0" encoding="utf-8"?>
<sst xmlns="http://schemas.openxmlformats.org/spreadsheetml/2006/main" count="1186" uniqueCount="593">
  <si>
    <t>会计153</t>
  </si>
  <si>
    <t>会计154</t>
  </si>
  <si>
    <t>工商141</t>
    <phoneticPr fontId="1" type="noConversion"/>
  </si>
  <si>
    <t>SPSS软件应用</t>
    <phoneticPr fontId="1" type="noConversion"/>
  </si>
  <si>
    <t>ERP沙盘模拟实训</t>
    <phoneticPr fontId="1" type="noConversion"/>
  </si>
  <si>
    <t>陈琪</t>
    <phoneticPr fontId="1" type="noConversion"/>
  </si>
  <si>
    <t>会计155</t>
  </si>
  <si>
    <t>孟秀兰</t>
    <phoneticPr fontId="1" type="noConversion"/>
  </si>
  <si>
    <t>陈赛珍</t>
    <phoneticPr fontId="1" type="noConversion"/>
  </si>
  <si>
    <t>教师</t>
    <phoneticPr fontId="1" type="noConversion"/>
  </si>
  <si>
    <t>备注</t>
    <phoneticPr fontId="1" type="noConversion"/>
  </si>
  <si>
    <t>课时</t>
    <phoneticPr fontId="1" type="noConversion"/>
  </si>
  <si>
    <t>班级</t>
    <phoneticPr fontId="1" type="noConversion"/>
  </si>
  <si>
    <t>会计基本技能训练I</t>
    <phoneticPr fontId="1" type="noConversion"/>
  </si>
  <si>
    <t>企业见习II</t>
  </si>
  <si>
    <t>专业社会调查与实践</t>
  </si>
  <si>
    <t>郑鹏举</t>
    <phoneticPr fontId="1" type="noConversion"/>
  </si>
  <si>
    <t xml:space="preserve">课程内容 </t>
    <phoneticPr fontId="1" type="noConversion"/>
  </si>
  <si>
    <t>系数</t>
    <phoneticPr fontId="1" type="noConversion"/>
  </si>
  <si>
    <t>工作量</t>
    <phoneticPr fontId="1" type="noConversion"/>
  </si>
  <si>
    <t>个人总工作量</t>
    <phoneticPr fontId="1" type="noConversion"/>
  </si>
  <si>
    <t>序号</t>
    <phoneticPr fontId="1" type="noConversion"/>
  </si>
  <si>
    <t>附件2：</t>
    <phoneticPr fontId="3" type="noConversion"/>
  </si>
  <si>
    <r>
      <rPr>
        <b/>
        <u/>
        <sz val="14"/>
        <color indexed="8"/>
        <rFont val="宋体"/>
        <family val="3"/>
        <charset val="134"/>
      </rPr>
      <t xml:space="preserve">   商学    </t>
    </r>
    <r>
      <rPr>
        <b/>
        <sz val="14"/>
        <color indexed="8"/>
        <rFont val="宋体"/>
        <family val="3"/>
        <charset val="134"/>
      </rPr>
      <t>分院（盖章）：</t>
    </r>
    <phoneticPr fontId="3" type="noConversion"/>
  </si>
  <si>
    <t>市场营销151、（三）151</t>
    <phoneticPr fontId="1" type="noConversion"/>
  </si>
  <si>
    <t>邵向霞</t>
    <phoneticPr fontId="1" type="noConversion"/>
  </si>
  <si>
    <t>财务管理软件模拟实训</t>
    <phoneticPr fontId="1" type="noConversion"/>
  </si>
  <si>
    <t>工商161</t>
    <phoneticPr fontId="1" type="noConversion"/>
  </si>
  <si>
    <t>毕业论文写作技巧训练</t>
    <phoneticPr fontId="1" type="noConversion"/>
  </si>
  <si>
    <t>工商151</t>
    <phoneticPr fontId="1" type="noConversion"/>
  </si>
  <si>
    <t>企业经营决策仿真实训</t>
    <phoneticPr fontId="1" type="noConversion"/>
  </si>
  <si>
    <t>专业导论</t>
  </si>
  <si>
    <t>工商171</t>
    <phoneticPr fontId="1" type="noConversion"/>
  </si>
  <si>
    <t>兰</t>
    <phoneticPr fontId="1" type="noConversion"/>
  </si>
  <si>
    <t>工商172</t>
    <phoneticPr fontId="1" type="noConversion"/>
  </si>
  <si>
    <t>汪永忠</t>
    <phoneticPr fontId="1" type="noConversion"/>
  </si>
  <si>
    <t>王正新</t>
    <phoneticPr fontId="1" type="noConversion"/>
  </si>
  <si>
    <t>自我认知与沟通技能实训</t>
    <phoneticPr fontId="1" type="noConversion"/>
  </si>
  <si>
    <t>工商162</t>
  </si>
  <si>
    <t>工商162</t>
    <phoneticPr fontId="1" type="noConversion"/>
  </si>
  <si>
    <t>李绩才</t>
    <phoneticPr fontId="1" type="noConversion"/>
  </si>
  <si>
    <t>网站设计与诊断</t>
    <phoneticPr fontId="1" type="noConversion"/>
  </si>
  <si>
    <t>电商151</t>
    <phoneticPr fontId="1" type="noConversion"/>
  </si>
  <si>
    <t>专业导论</t>
    <phoneticPr fontId="1" type="noConversion"/>
  </si>
  <si>
    <t>电商171</t>
    <phoneticPr fontId="1" type="noConversion"/>
  </si>
  <si>
    <t>楼婷渊</t>
    <phoneticPr fontId="1" type="noConversion"/>
  </si>
  <si>
    <t>王威</t>
    <phoneticPr fontId="1" type="noConversion"/>
  </si>
  <si>
    <t>网店运营管理</t>
    <phoneticPr fontId="1" type="noConversion"/>
  </si>
  <si>
    <t>电商161</t>
    <phoneticPr fontId="1" type="noConversion"/>
  </si>
  <si>
    <t>徐应涛</t>
    <phoneticPr fontId="1" type="noConversion"/>
  </si>
  <si>
    <t>电子商务创业设计与实践</t>
    <phoneticPr fontId="1" type="noConversion"/>
  </si>
  <si>
    <t>余俊灵</t>
    <phoneticPr fontId="1" type="noConversion"/>
  </si>
  <si>
    <t>电子商务市场调研分析</t>
    <phoneticPr fontId="1" type="noConversion"/>
  </si>
  <si>
    <t>毕业综合指导</t>
    <phoneticPr fontId="1" type="noConversion"/>
  </si>
  <si>
    <t>财管151</t>
    <phoneticPr fontId="1" type="noConversion"/>
  </si>
  <si>
    <t>楼德华</t>
    <phoneticPr fontId="1" type="noConversion"/>
  </si>
  <si>
    <t>基础会计模拟实习</t>
    <phoneticPr fontId="1" type="noConversion"/>
  </si>
  <si>
    <t>财管（专）171、172</t>
    <phoneticPr fontId="1" type="noConversion"/>
  </si>
  <si>
    <t>财管、财管（三）171</t>
    <phoneticPr fontId="1" type="noConversion"/>
  </si>
  <si>
    <t>卢智健</t>
    <phoneticPr fontId="1" type="noConversion"/>
  </si>
  <si>
    <t>财管（专）171</t>
    <phoneticPr fontId="1" type="noConversion"/>
  </si>
  <si>
    <t>财管（专）172</t>
  </si>
  <si>
    <t>自我认知与沟通技能训练</t>
    <phoneticPr fontId="1" type="noConversion"/>
  </si>
  <si>
    <t>财管161</t>
    <phoneticPr fontId="1" type="noConversion"/>
  </si>
  <si>
    <t>叶小平</t>
    <phoneticPr fontId="1" type="noConversion"/>
  </si>
  <si>
    <t>王新伟</t>
  </si>
  <si>
    <t>毕业论文写作指导</t>
  </si>
  <si>
    <t>洪鸳肖</t>
  </si>
  <si>
    <t>国际结算实训</t>
  </si>
  <si>
    <t>李金宁</t>
  </si>
  <si>
    <t>报检实训</t>
  </si>
  <si>
    <t>外贸单证实训</t>
  </si>
  <si>
    <t>林燕</t>
  </si>
  <si>
    <t>国贸专业职场调查</t>
  </si>
  <si>
    <t>国贸（复）172</t>
  </si>
  <si>
    <t>骆鹏</t>
  </si>
  <si>
    <t>英语演讲与写作实训</t>
  </si>
  <si>
    <t>彭红英</t>
  </si>
  <si>
    <t>国贸（复）162</t>
  </si>
  <si>
    <t>王晓琳</t>
  </si>
  <si>
    <t>英语演讲能力实训</t>
  </si>
  <si>
    <t>国贸（复）151</t>
  </si>
  <si>
    <t>国贸（复）152</t>
  </si>
  <si>
    <t>国贸151</t>
  </si>
  <si>
    <t>国贸（复）161</t>
  </si>
  <si>
    <t>国贸（复）163</t>
  </si>
  <si>
    <t>会计172</t>
  </si>
  <si>
    <t>会计17ACCA</t>
    <phoneticPr fontId="1" type="noConversion"/>
  </si>
  <si>
    <t>陈委委</t>
  </si>
  <si>
    <t>会计基本技能训练I</t>
  </si>
  <si>
    <t>王艳超</t>
  </si>
  <si>
    <t>ACCA职业技能训练</t>
  </si>
  <si>
    <t>会计15ACCA</t>
  </si>
  <si>
    <t>陆竞红</t>
  </si>
  <si>
    <t>汪静</t>
  </si>
  <si>
    <t>会计151</t>
  </si>
  <si>
    <t>会计152</t>
  </si>
  <si>
    <t>会计161</t>
  </si>
  <si>
    <t>会计（ACCA）161</t>
  </si>
  <si>
    <t>会计162</t>
  </si>
  <si>
    <t>会计163</t>
  </si>
  <si>
    <t>会计164</t>
  </si>
  <si>
    <t>会计16ACCA</t>
  </si>
  <si>
    <t>陈委委</t>
    <phoneticPr fontId="7" type="noConversion"/>
  </si>
  <si>
    <t>税收实务模拟实验</t>
    <phoneticPr fontId="1" type="noConversion"/>
  </si>
  <si>
    <t>陈委委</t>
    <phoneticPr fontId="1" type="noConversion"/>
  </si>
  <si>
    <t>专业综合训练（专业技能考核）</t>
    <phoneticPr fontId="1" type="noConversion"/>
  </si>
  <si>
    <t>陈云娟</t>
    <phoneticPr fontId="1" type="noConversion"/>
  </si>
  <si>
    <t>会计基本技能训练I</t>
    <phoneticPr fontId="1" type="noConversion"/>
  </si>
  <si>
    <t>基础会计模拟实习</t>
    <phoneticPr fontId="1" type="noConversion"/>
  </si>
  <si>
    <t>会计17ACCA</t>
    <phoneticPr fontId="1" type="noConversion"/>
  </si>
  <si>
    <t>兰</t>
    <phoneticPr fontId="1" type="noConversion"/>
  </si>
  <si>
    <t>陆竞红</t>
    <phoneticPr fontId="1" type="noConversion"/>
  </si>
  <si>
    <t>专业综合训练（专业技能考核）</t>
    <phoneticPr fontId="1" type="noConversion"/>
  </si>
  <si>
    <t>会计151</t>
    <phoneticPr fontId="1" type="noConversion"/>
  </si>
  <si>
    <t>专业综合训练（专业技能考核）</t>
    <phoneticPr fontId="1" type="noConversion"/>
  </si>
  <si>
    <t>毛卫东</t>
    <phoneticPr fontId="7" type="noConversion"/>
  </si>
  <si>
    <t>ACCA职业技能训练</t>
    <phoneticPr fontId="7" type="noConversion"/>
  </si>
  <si>
    <t>会计15ACCA</t>
    <phoneticPr fontId="7" type="noConversion"/>
  </si>
  <si>
    <t>毛卫东</t>
    <phoneticPr fontId="1" type="noConversion"/>
  </si>
  <si>
    <t>会计171</t>
    <phoneticPr fontId="1" type="noConversion"/>
  </si>
  <si>
    <t>会计172</t>
    <phoneticPr fontId="1" type="noConversion"/>
  </si>
  <si>
    <t>汪静</t>
    <phoneticPr fontId="1" type="noConversion"/>
  </si>
  <si>
    <t>王家华</t>
    <phoneticPr fontId="1" type="noConversion"/>
  </si>
  <si>
    <t>王攀</t>
    <phoneticPr fontId="1" type="noConversion"/>
  </si>
  <si>
    <t>会计152</t>
    <phoneticPr fontId="1" type="noConversion"/>
  </si>
  <si>
    <t>熊晓花</t>
    <phoneticPr fontId="1" type="noConversion"/>
  </si>
  <si>
    <t>熊晓花</t>
    <phoneticPr fontId="1" type="noConversion"/>
  </si>
  <si>
    <t>杨洁</t>
    <phoneticPr fontId="1" type="noConversion"/>
  </si>
  <si>
    <t>虞拱辰</t>
    <phoneticPr fontId="7" type="noConversion"/>
  </si>
  <si>
    <t>税收实务模拟实验</t>
    <phoneticPr fontId="1" type="noConversion"/>
  </si>
  <si>
    <t>倪建明</t>
    <phoneticPr fontId="1" type="noConversion"/>
  </si>
  <si>
    <t>市场营销151、（三）151</t>
    <phoneticPr fontId="1" type="noConversion"/>
  </si>
  <si>
    <t>营销技能综合训练</t>
    <phoneticPr fontId="1" type="noConversion"/>
  </si>
  <si>
    <t>市营、市营（三）161</t>
    <phoneticPr fontId="1" type="noConversion"/>
  </si>
  <si>
    <t>市营（三）171</t>
    <phoneticPr fontId="1" type="noConversion"/>
  </si>
  <si>
    <t>王新伟</t>
    <phoneticPr fontId="1" type="noConversion"/>
  </si>
  <si>
    <t>市场营销161、（三）161</t>
    <phoneticPr fontId="1" type="noConversion"/>
  </si>
  <si>
    <t>市营、市营（三）151</t>
    <phoneticPr fontId="1" type="noConversion"/>
  </si>
  <si>
    <t>王新伟</t>
    <phoneticPr fontId="1" type="noConversion"/>
  </si>
  <si>
    <t>旅游资源野外实习</t>
    <phoneticPr fontId="1" type="noConversion"/>
  </si>
  <si>
    <t>旅游管理（专）171、172</t>
    <phoneticPr fontId="1" type="noConversion"/>
  </si>
  <si>
    <t>自我认知与沟通技能实训</t>
    <phoneticPr fontId="1" type="noConversion"/>
  </si>
  <si>
    <t>国贸（复）151、152</t>
    <phoneticPr fontId="1" type="noConversion"/>
  </si>
  <si>
    <t>国贸151</t>
    <phoneticPr fontId="1" type="noConversion"/>
  </si>
  <si>
    <t>李洪江</t>
    <phoneticPr fontId="1" type="noConversion"/>
  </si>
  <si>
    <t>报关实训</t>
    <phoneticPr fontId="1" type="noConversion"/>
  </si>
  <si>
    <t>国贸（复）151、152</t>
    <phoneticPr fontId="1" type="noConversion"/>
  </si>
  <si>
    <t>国贸151</t>
    <phoneticPr fontId="1" type="noConversion"/>
  </si>
  <si>
    <t>国贸（复）161</t>
    <phoneticPr fontId="1" type="noConversion"/>
  </si>
  <si>
    <t>国贸（复）162、163</t>
    <phoneticPr fontId="1" type="noConversion"/>
  </si>
  <si>
    <t>兰</t>
    <phoneticPr fontId="1" type="noConversion"/>
  </si>
  <si>
    <t>林燕</t>
    <phoneticPr fontId="1" type="noConversion"/>
  </si>
  <si>
    <t>毕业综合指导</t>
    <phoneticPr fontId="1" type="noConversion"/>
  </si>
  <si>
    <t>财管151</t>
    <phoneticPr fontId="1" type="noConversion"/>
  </si>
  <si>
    <t>骆鹏</t>
    <phoneticPr fontId="1" type="noConversion"/>
  </si>
  <si>
    <t>毕业论文写作指导</t>
    <phoneticPr fontId="1" type="noConversion"/>
  </si>
  <si>
    <t>国际物流实训</t>
    <phoneticPr fontId="1" type="noConversion"/>
  </si>
  <si>
    <t>国贸（复）171</t>
    <phoneticPr fontId="1" type="noConversion"/>
  </si>
  <si>
    <t>彭红英</t>
    <phoneticPr fontId="1" type="noConversion"/>
  </si>
  <si>
    <t>商务谈判训练</t>
    <phoneticPr fontId="1" type="noConversion"/>
  </si>
  <si>
    <t>彭红英</t>
    <phoneticPr fontId="1" type="noConversion"/>
  </si>
  <si>
    <t>国贸（复）151、152</t>
    <phoneticPr fontId="1" type="noConversion"/>
  </si>
  <si>
    <t>国贸（复）161</t>
    <phoneticPr fontId="1" type="noConversion"/>
  </si>
  <si>
    <t>国贸（复）163</t>
    <phoneticPr fontId="1" type="noConversion"/>
  </si>
  <si>
    <t>国贸151</t>
    <phoneticPr fontId="1" type="noConversion"/>
  </si>
  <si>
    <t>王晓琳</t>
    <phoneticPr fontId="1" type="noConversion"/>
  </si>
  <si>
    <t>经贸英语互译实训</t>
    <phoneticPr fontId="1" type="noConversion"/>
  </si>
  <si>
    <t>国贸（复）171</t>
    <phoneticPr fontId="1" type="noConversion"/>
  </si>
  <si>
    <t>兰</t>
    <phoneticPr fontId="1" type="noConversion"/>
  </si>
  <si>
    <t>吴勇</t>
    <phoneticPr fontId="1" type="noConversion"/>
  </si>
  <si>
    <t>职场讲座《如何做一个高情商的大学生》</t>
    <phoneticPr fontId="1" type="noConversion"/>
  </si>
  <si>
    <t>国贸151、国复151、152</t>
    <phoneticPr fontId="1" type="noConversion"/>
  </si>
  <si>
    <t>外聘</t>
    <phoneticPr fontId="1" type="noConversion"/>
  </si>
  <si>
    <t>胡建平</t>
    <phoneticPr fontId="1" type="noConversion"/>
  </si>
  <si>
    <t>股票模拟实训（期货与期权模拟）</t>
    <phoneticPr fontId="1" type="noConversion"/>
  </si>
  <si>
    <t>金融161</t>
    <phoneticPr fontId="1" type="noConversion"/>
  </si>
  <si>
    <t>银行业务模拟（对公）</t>
    <phoneticPr fontId="1" type="noConversion"/>
  </si>
  <si>
    <t>金融151</t>
    <phoneticPr fontId="1" type="noConversion"/>
  </si>
  <si>
    <t>黄亦君</t>
    <phoneticPr fontId="1" type="noConversion"/>
  </si>
  <si>
    <t>传票翻打</t>
    <phoneticPr fontId="1" type="noConversion"/>
  </si>
  <si>
    <t>金融171</t>
    <phoneticPr fontId="1" type="noConversion"/>
  </si>
  <si>
    <t>黄亦君</t>
    <phoneticPr fontId="1" type="noConversion"/>
  </si>
  <si>
    <t>点钞训练</t>
    <phoneticPr fontId="1" type="noConversion"/>
  </si>
  <si>
    <t>银行业务模拟（对公）</t>
    <phoneticPr fontId="1" type="noConversion"/>
  </si>
  <si>
    <t>金融151</t>
    <phoneticPr fontId="1" type="noConversion"/>
  </si>
  <si>
    <t>麻勇爱</t>
    <phoneticPr fontId="1" type="noConversion"/>
  </si>
  <si>
    <t>金融172</t>
    <phoneticPr fontId="1" type="noConversion"/>
  </si>
  <si>
    <t>陶表益</t>
    <phoneticPr fontId="1" type="noConversion"/>
  </si>
  <si>
    <t>股票模拟实训（期货与期权模拟）</t>
    <phoneticPr fontId="1" type="noConversion"/>
  </si>
  <si>
    <t>金融162</t>
    <phoneticPr fontId="1" type="noConversion"/>
  </si>
  <si>
    <t>银行业务模拟（对私）</t>
    <phoneticPr fontId="1" type="noConversion"/>
  </si>
  <si>
    <t>金融152</t>
    <phoneticPr fontId="1" type="noConversion"/>
  </si>
  <si>
    <t>王爱民</t>
    <phoneticPr fontId="1" type="noConversion"/>
  </si>
  <si>
    <t>严继莹</t>
    <phoneticPr fontId="1" type="noConversion"/>
  </si>
  <si>
    <t>银行业务模拟</t>
    <phoneticPr fontId="1" type="noConversion"/>
  </si>
  <si>
    <t>葛丽珍</t>
    <phoneticPr fontId="1" type="noConversion"/>
  </si>
  <si>
    <t>旅游操作技能实训</t>
    <phoneticPr fontId="1" type="noConversion"/>
  </si>
  <si>
    <t>旅游管理（复）161</t>
    <phoneticPr fontId="1" type="noConversion"/>
  </si>
  <si>
    <t>旅游资源野外实习</t>
    <phoneticPr fontId="1" type="noConversion"/>
  </si>
  <si>
    <t>旅游管理（复）171</t>
    <phoneticPr fontId="1" type="noConversion"/>
  </si>
  <si>
    <t>何宸希</t>
    <phoneticPr fontId="1" type="noConversion"/>
  </si>
  <si>
    <t>旅游礼仪实训</t>
    <phoneticPr fontId="1" type="noConversion"/>
  </si>
  <si>
    <t>何俊</t>
    <phoneticPr fontId="1" type="noConversion"/>
  </si>
  <si>
    <t>旅游管理（专）171、172</t>
    <phoneticPr fontId="1" type="noConversion"/>
  </si>
  <si>
    <t>马骏</t>
    <phoneticPr fontId="1" type="noConversion"/>
  </si>
  <si>
    <t>景区管理野外实习</t>
    <phoneticPr fontId="1" type="noConversion"/>
  </si>
  <si>
    <t>任隽慷</t>
    <phoneticPr fontId="1" type="noConversion"/>
  </si>
  <si>
    <t>吴佳</t>
    <phoneticPr fontId="1" type="noConversion"/>
  </si>
  <si>
    <t>旅游企业见习</t>
    <phoneticPr fontId="1" type="noConversion"/>
  </si>
  <si>
    <t>序号</t>
  </si>
  <si>
    <t>教师</t>
  </si>
  <si>
    <t>专业（班级）</t>
  </si>
  <si>
    <t>备注</t>
  </si>
  <si>
    <t>童颖颖</t>
  </si>
  <si>
    <t>社会调查</t>
  </si>
  <si>
    <t>李祖华</t>
  </si>
  <si>
    <t>张黎平</t>
  </si>
  <si>
    <t>黄裕安</t>
  </si>
  <si>
    <t>法律辩论</t>
  </si>
  <si>
    <t>郭勇</t>
  </si>
  <si>
    <t>段知壮</t>
  </si>
  <si>
    <t>郑睿</t>
  </si>
  <si>
    <t>付湘虹</t>
  </si>
  <si>
    <t>杨叶忠</t>
  </si>
  <si>
    <t>黄彤</t>
  </si>
  <si>
    <t>江丽</t>
  </si>
  <si>
    <t>附件2：</t>
    <phoneticPr fontId="3" type="noConversion"/>
  </si>
  <si>
    <t>浙江师范大学行知学院2018年度实践教学周教师工作量汇总表</t>
    <phoneticPr fontId="3" type="noConversion"/>
  </si>
  <si>
    <r>
      <rPr>
        <b/>
        <u/>
        <sz val="14"/>
        <color indexed="8"/>
        <rFont val="宋体"/>
        <family val="3"/>
        <charset val="134"/>
      </rPr>
      <t>法学分</t>
    </r>
    <r>
      <rPr>
        <b/>
        <sz val="14"/>
        <color indexed="8"/>
        <rFont val="宋体"/>
        <family val="3"/>
        <charset val="134"/>
      </rPr>
      <t>院（盖章）：</t>
    </r>
    <phoneticPr fontId="3" type="noConversion"/>
  </si>
  <si>
    <t>课程内容</t>
    <phoneticPr fontId="3" type="noConversion"/>
  </si>
  <si>
    <t>课时</t>
    <phoneticPr fontId="3" type="noConversion"/>
  </si>
  <si>
    <t>系数</t>
    <phoneticPr fontId="3" type="noConversion"/>
  </si>
  <si>
    <t>工作量</t>
    <phoneticPr fontId="3" type="noConversion"/>
  </si>
  <si>
    <t>个人总
工作量</t>
    <phoneticPr fontId="3" type="noConversion"/>
  </si>
  <si>
    <t>法学分院2015级（111人）</t>
    <phoneticPr fontId="3" type="noConversion"/>
  </si>
  <si>
    <t>法学分院2016级（118人）</t>
    <phoneticPr fontId="3" type="noConversion"/>
  </si>
  <si>
    <t>法律演讲</t>
    <phoneticPr fontId="3" type="noConversion"/>
  </si>
  <si>
    <t>法学分院2017级（126人）</t>
    <phoneticPr fontId="3" type="noConversion"/>
  </si>
  <si>
    <t>兰溪</t>
    <phoneticPr fontId="3" type="noConversion"/>
  </si>
  <si>
    <t>合计</t>
    <phoneticPr fontId="3" type="noConversion"/>
  </si>
  <si>
    <t>注：1.若教师承担多门课程任务，请按课程名称、课程内容分别填写；
    2.专业（班级）请规范填写。</t>
    <phoneticPr fontId="3" type="noConversion"/>
  </si>
  <si>
    <r>
      <rPr>
        <sz val="16"/>
        <color indexed="8"/>
        <rFont val="黑体"/>
        <family val="3"/>
        <charset val="134"/>
      </rPr>
      <t>浙江师范大学行知学院</t>
    </r>
    <r>
      <rPr>
        <sz val="16"/>
        <color indexed="8"/>
        <rFont val="Times New Roman"/>
        <family val="1"/>
      </rPr>
      <t>2018</t>
    </r>
    <r>
      <rPr>
        <sz val="16"/>
        <color indexed="8"/>
        <rFont val="黑体"/>
        <family val="3"/>
        <charset val="134"/>
      </rPr>
      <t>年度实践教学周教师工作量汇总表</t>
    </r>
    <phoneticPr fontId="3" type="noConversion"/>
  </si>
  <si>
    <r>
      <rPr>
        <u/>
        <sz val="14"/>
        <color indexed="8"/>
        <rFont val="Times New Roman"/>
        <family val="1"/>
      </rPr>
      <t xml:space="preserve">   </t>
    </r>
    <r>
      <rPr>
        <u/>
        <sz val="14"/>
        <color indexed="8"/>
        <rFont val="宋体"/>
        <family val="3"/>
        <charset val="134"/>
      </rPr>
      <t>文学</t>
    </r>
    <r>
      <rPr>
        <u/>
        <sz val="14"/>
        <color indexed="8"/>
        <rFont val="Times New Roman"/>
        <family val="1"/>
      </rPr>
      <t xml:space="preserve">  </t>
    </r>
    <r>
      <rPr>
        <sz val="14"/>
        <color indexed="8"/>
        <rFont val="宋体"/>
        <family val="3"/>
        <charset val="134"/>
      </rPr>
      <t>分院（盖章）：</t>
    </r>
    <phoneticPr fontId="3" type="noConversion"/>
  </si>
  <si>
    <t>兰溪</t>
    <phoneticPr fontId="7" type="noConversion"/>
  </si>
  <si>
    <t>校新闻中心</t>
    <phoneticPr fontId="7" type="noConversion"/>
  </si>
  <si>
    <t>附件2：</t>
    <phoneticPr fontId="3" type="noConversion"/>
  </si>
  <si>
    <t>浙江师范大学行知学院2018年度实践教学周教师工作量汇总表</t>
    <phoneticPr fontId="3" type="noConversion"/>
  </si>
  <si>
    <r>
      <rPr>
        <b/>
        <u/>
        <sz val="14"/>
        <color indexed="8"/>
        <rFont val="宋体"/>
        <family val="3"/>
        <charset val="134"/>
      </rPr>
      <t xml:space="preserve"> 设艺      </t>
    </r>
    <r>
      <rPr>
        <b/>
        <sz val="14"/>
        <color indexed="8"/>
        <rFont val="宋体"/>
        <family val="3"/>
        <charset val="134"/>
      </rPr>
      <t>分院（盖章）：</t>
    </r>
    <phoneticPr fontId="3" type="noConversion"/>
  </si>
  <si>
    <t>课程内容</t>
    <phoneticPr fontId="3" type="noConversion"/>
  </si>
  <si>
    <t>课时</t>
    <phoneticPr fontId="3" type="noConversion"/>
  </si>
  <si>
    <t>系数</t>
    <phoneticPr fontId="3" type="noConversion"/>
  </si>
  <si>
    <t>工作量</t>
    <phoneticPr fontId="3" type="noConversion"/>
  </si>
  <si>
    <t>个人总
工作量</t>
    <phoneticPr fontId="3" type="noConversion"/>
  </si>
  <si>
    <t>高婷婷</t>
    <phoneticPr fontId="3" type="noConversion"/>
  </si>
  <si>
    <t>设计市场考察</t>
  </si>
  <si>
    <t>视觉传达设计(行)1601</t>
  </si>
  <si>
    <t>视觉设计实践</t>
  </si>
  <si>
    <t>视觉传达设计(行)1501</t>
  </si>
  <si>
    <t>龚柏茂</t>
    <phoneticPr fontId="3" type="noConversion"/>
  </si>
  <si>
    <t>民间美术考察</t>
  </si>
  <si>
    <t>视觉传达设计(行)1602</t>
  </si>
  <si>
    <t>洪子臻</t>
    <phoneticPr fontId="3" type="noConversion"/>
  </si>
  <si>
    <t>民居与园林景观考察</t>
  </si>
  <si>
    <t>环境设计(专升本)171班</t>
  </si>
  <si>
    <t>室内设计施工工艺及流程考察</t>
  </si>
  <si>
    <t>环境设计(行)1602</t>
  </si>
  <si>
    <t>贾晓毓</t>
  </si>
  <si>
    <t>李宁</t>
    <phoneticPr fontId="3" type="noConversion"/>
  </si>
  <si>
    <t>视觉传达设计171班</t>
  </si>
  <si>
    <t>米雪梅</t>
  </si>
  <si>
    <t>陶艺实践</t>
  </si>
  <si>
    <t>产品设计(行)1601</t>
  </si>
  <si>
    <t>裴张龙</t>
    <phoneticPr fontId="3" type="noConversion"/>
  </si>
  <si>
    <t>视觉传达设计(行)1502</t>
  </si>
  <si>
    <t>寿玲</t>
    <phoneticPr fontId="3" type="noConversion"/>
  </si>
  <si>
    <t>孙攀</t>
  </si>
  <si>
    <t>园林景观工程考察</t>
  </si>
  <si>
    <t>环境设计(行)1601</t>
  </si>
  <si>
    <t>谭晶</t>
    <phoneticPr fontId="3" type="noConversion"/>
  </si>
  <si>
    <t>视觉传达设计172班</t>
  </si>
  <si>
    <t>谭晶</t>
  </si>
  <si>
    <t>环境设计(行)1603</t>
  </si>
  <si>
    <t>王智明</t>
  </si>
  <si>
    <t>环境设计(行)1501</t>
  </si>
  <si>
    <t>俞亚明</t>
    <phoneticPr fontId="3" type="noConversion"/>
  </si>
  <si>
    <t>家具市场考察及实训</t>
  </si>
  <si>
    <t>环境设计172班</t>
  </si>
  <si>
    <t>俞亚明</t>
  </si>
  <si>
    <t>环境设计（专升本）171</t>
  </si>
  <si>
    <t>袁喆</t>
  </si>
  <si>
    <t>产品生产工艺考察</t>
  </si>
  <si>
    <t>产品设计171班</t>
  </si>
  <si>
    <t>民间玩具考察及设计实践</t>
  </si>
  <si>
    <t>产品设计(行)1502</t>
  </si>
  <si>
    <t>岳秀华</t>
    <phoneticPr fontId="3" type="noConversion"/>
  </si>
  <si>
    <t>环境设计171班</t>
  </si>
  <si>
    <t>岳秀华</t>
  </si>
  <si>
    <t>环境设计(行)1502</t>
  </si>
  <si>
    <t>环境设计（专升本）172</t>
  </si>
  <si>
    <t>祝小林</t>
  </si>
  <si>
    <t>产品设计(行)1501</t>
  </si>
  <si>
    <t>玩具产品生产工艺考察</t>
  </si>
  <si>
    <t>注：1.若教师承担多门课程任务，请按课程名称、课程内容分别填写；
    2.专业（班级）请规范填写。</t>
    <phoneticPr fontId="3" type="noConversion"/>
  </si>
  <si>
    <t>任课教师</t>
  </si>
  <si>
    <t>课程名称</t>
  </si>
  <si>
    <t>学分</t>
  </si>
  <si>
    <t>机械设计制造及其自动化152</t>
  </si>
  <si>
    <t>机械设计制造及其自动化163班</t>
  </si>
  <si>
    <t>机械设计制造及其自动化151</t>
  </si>
  <si>
    <t>机械设计制造及其自动化151/152/153</t>
  </si>
  <si>
    <t>机械设计制造及其自动化151班</t>
  </si>
  <si>
    <t>机械设计制造及其自动化172班（2）</t>
  </si>
  <si>
    <t>金工实习Ⅰ</t>
  </si>
  <si>
    <t>机械设计制造及其自动化171/172班</t>
  </si>
  <si>
    <t>机械设计制造及其自动化152班</t>
  </si>
  <si>
    <t>机械设计制造及其自动化161</t>
  </si>
  <si>
    <t>机械设计制造及其自动化171班</t>
  </si>
  <si>
    <t>专业技能考核3—电子系统综合设计</t>
  </si>
  <si>
    <t>2</t>
  </si>
  <si>
    <t>机械设计制造及其自动化162</t>
  </si>
  <si>
    <t>机械设计制造及其自动化172班（1）</t>
  </si>
  <si>
    <t>网络综合实验</t>
  </si>
  <si>
    <t>机械设计制造及其自动化153</t>
  </si>
  <si>
    <t xml:space="preserve">徐洪                </t>
  </si>
  <si>
    <t>机械设计制造及其自动化161班</t>
  </si>
  <si>
    <t>机械设计制造及其自动化163</t>
  </si>
  <si>
    <t>机械设计制造及其自动化162班</t>
  </si>
  <si>
    <t>杨金华</t>
  </si>
  <si>
    <t>浙江师范大学行知学院2018年度实践教学周教师工作量汇总表</t>
    <phoneticPr fontId="3" type="noConversion"/>
  </si>
  <si>
    <r>
      <rPr>
        <b/>
        <u/>
        <sz val="14"/>
        <color indexed="8"/>
        <rFont val="宋体"/>
        <family val="3"/>
        <charset val="134"/>
      </rPr>
      <t xml:space="preserve">   工学    </t>
    </r>
    <r>
      <rPr>
        <b/>
        <sz val="14"/>
        <color indexed="8"/>
        <rFont val="宋体"/>
        <family val="3"/>
        <charset val="134"/>
      </rPr>
      <t>分院（盖章）：</t>
    </r>
    <phoneticPr fontId="3" type="noConversion"/>
  </si>
  <si>
    <t>专业班级</t>
    <phoneticPr fontId="7" type="noConversion"/>
  </si>
  <si>
    <t>学生人数</t>
    <phoneticPr fontId="7" type="noConversion"/>
  </si>
  <si>
    <t>课时</t>
    <phoneticPr fontId="7" type="noConversion"/>
  </si>
  <si>
    <t>系数</t>
    <phoneticPr fontId="7" type="noConversion"/>
  </si>
  <si>
    <t>工作量</t>
    <phoneticPr fontId="7" type="noConversion"/>
  </si>
  <si>
    <t>备注</t>
    <phoneticPr fontId="7" type="noConversion"/>
  </si>
  <si>
    <t>个人总工作量</t>
    <phoneticPr fontId="7" type="noConversion"/>
  </si>
  <si>
    <t>杜巧连</t>
    <phoneticPr fontId="3" type="noConversion"/>
  </si>
  <si>
    <t>专业能力达标考核</t>
    <phoneticPr fontId="3" type="noConversion"/>
  </si>
  <si>
    <t xml:space="preserve">杜巧连              </t>
    <phoneticPr fontId="7" type="noConversion"/>
  </si>
  <si>
    <t>胡礼广</t>
    <phoneticPr fontId="3" type="noConversion"/>
  </si>
  <si>
    <t>胡礼广</t>
    <phoneticPr fontId="7" type="noConversion"/>
  </si>
  <si>
    <t>生产实习</t>
    <phoneticPr fontId="7" type="noConversion"/>
  </si>
  <si>
    <t xml:space="preserve">蒋洪奎         </t>
    <phoneticPr fontId="7" type="noConversion"/>
  </si>
  <si>
    <t>机械测绘</t>
    <phoneticPr fontId="7" type="noConversion"/>
  </si>
  <si>
    <t>兰溪</t>
    <phoneticPr fontId="7" type="noConversion"/>
  </si>
  <si>
    <t xml:space="preserve">蒋洪奎           </t>
    <phoneticPr fontId="7" type="noConversion"/>
  </si>
  <si>
    <t>李凝</t>
    <phoneticPr fontId="7" type="noConversion"/>
  </si>
  <si>
    <t>李晓梅</t>
    <phoneticPr fontId="3" type="noConversion"/>
  </si>
  <si>
    <t>工程图学综合训练</t>
    <phoneticPr fontId="3" type="noConversion"/>
  </si>
  <si>
    <t>李晓梅</t>
    <phoneticPr fontId="7" type="noConversion"/>
  </si>
  <si>
    <t xml:space="preserve">李新辉          </t>
    <phoneticPr fontId="7" type="noConversion"/>
  </si>
  <si>
    <t>李永祥</t>
    <phoneticPr fontId="7" type="noConversion"/>
  </si>
  <si>
    <t>林祝亮</t>
    <phoneticPr fontId="7" type="noConversion"/>
  </si>
  <si>
    <t>电子信息工程151</t>
    <phoneticPr fontId="7" type="noConversion"/>
  </si>
  <si>
    <t>电子信息工程（三校）152</t>
    <phoneticPr fontId="7" type="noConversion"/>
  </si>
  <si>
    <t>毕业设计撰写指导</t>
    <phoneticPr fontId="7" type="noConversion"/>
  </si>
  <si>
    <t>鲁立荣</t>
    <phoneticPr fontId="7" type="noConversion"/>
  </si>
  <si>
    <t>苗春雨</t>
    <phoneticPr fontId="1" type="noConversion"/>
  </si>
  <si>
    <t>见习I</t>
    <phoneticPr fontId="1" type="noConversion"/>
  </si>
  <si>
    <t>计算机科学与技术(三校生)162</t>
    <phoneticPr fontId="1" type="noConversion"/>
  </si>
  <si>
    <t>计算机科学与技术(三校生)152</t>
    <phoneticPr fontId="1" type="noConversion"/>
  </si>
  <si>
    <t>编程能力实训</t>
    <phoneticPr fontId="7" type="noConversion"/>
  </si>
  <si>
    <t>计算机科学与技术(专升本)172班</t>
    <phoneticPr fontId="7" type="noConversion"/>
  </si>
  <si>
    <t>倪应华</t>
    <phoneticPr fontId="7" type="noConversion"/>
  </si>
  <si>
    <t>见习</t>
    <phoneticPr fontId="7" type="noConversion"/>
  </si>
  <si>
    <t>王霄</t>
    <phoneticPr fontId="7" type="noConversion"/>
  </si>
  <si>
    <t>电子工艺训练</t>
    <phoneticPr fontId="7" type="noConversion"/>
  </si>
  <si>
    <t>电子信息工程171</t>
    <phoneticPr fontId="7" type="noConversion"/>
  </si>
  <si>
    <t>王笑</t>
    <phoneticPr fontId="3" type="noConversion"/>
  </si>
  <si>
    <t>吴根柱</t>
    <phoneticPr fontId="7" type="noConversion"/>
  </si>
  <si>
    <t>科技文献检索</t>
    <phoneticPr fontId="7" type="noConversion"/>
  </si>
  <si>
    <t>电子信息工程161</t>
    <phoneticPr fontId="7" type="noConversion"/>
  </si>
  <si>
    <t>电子信息工程（三校）162</t>
    <phoneticPr fontId="7" type="noConversion"/>
  </si>
  <si>
    <t>吴建军</t>
    <phoneticPr fontId="1" type="noConversion"/>
  </si>
  <si>
    <t>计算机科学与技术161</t>
    <phoneticPr fontId="7" type="noConversion"/>
  </si>
  <si>
    <t>计算机科学与技术(专升本)171班</t>
    <phoneticPr fontId="1" type="noConversion"/>
  </si>
  <si>
    <t>机械设计课程设计</t>
    <phoneticPr fontId="7" type="noConversion"/>
  </si>
  <si>
    <t>宣仲义</t>
    <phoneticPr fontId="3" type="noConversion"/>
  </si>
  <si>
    <t>机械设计课程设计</t>
    <phoneticPr fontId="3" type="noConversion"/>
  </si>
  <si>
    <t>宣仲义</t>
    <phoneticPr fontId="7" type="noConversion"/>
  </si>
  <si>
    <t>叶安新</t>
    <phoneticPr fontId="7" type="noConversion"/>
  </si>
  <si>
    <t>计算机科学与技术161</t>
    <phoneticPr fontId="1" type="noConversion"/>
  </si>
  <si>
    <t>叶建栲</t>
    <phoneticPr fontId="7" type="noConversion"/>
  </si>
  <si>
    <t>计算机科学与技术171</t>
    <phoneticPr fontId="7" type="noConversion"/>
  </si>
  <si>
    <t>计算机科学与技术(三校生)172</t>
    <phoneticPr fontId="1" type="noConversion"/>
  </si>
  <si>
    <t>郑青根</t>
    <phoneticPr fontId="7" type="noConversion"/>
  </si>
  <si>
    <t>电子信息工程（三校）172</t>
    <phoneticPr fontId="7" type="noConversion"/>
  </si>
  <si>
    <t>周家庆</t>
    <phoneticPr fontId="1" type="noConversion"/>
  </si>
  <si>
    <t>计算机科学与技术151</t>
    <phoneticPr fontId="1" type="noConversion"/>
  </si>
  <si>
    <t>课时</t>
    <phoneticPr fontId="3" type="noConversion"/>
  </si>
  <si>
    <t>系数</t>
    <phoneticPr fontId="3" type="noConversion"/>
  </si>
  <si>
    <t>工作量</t>
    <phoneticPr fontId="3" type="noConversion"/>
  </si>
  <si>
    <t>个人总
工作量</t>
    <phoneticPr fontId="3" type="noConversion"/>
  </si>
  <si>
    <t>孙晓明</t>
    <phoneticPr fontId="3" type="noConversion"/>
  </si>
  <si>
    <t>专业见习</t>
    <phoneticPr fontId="3" type="noConversion"/>
  </si>
  <si>
    <r>
      <t>食品质量与安全1</t>
    </r>
    <r>
      <rPr>
        <sz val="11"/>
        <color indexed="8"/>
        <rFont val="宋体"/>
        <family val="3"/>
        <charset val="134"/>
      </rPr>
      <t>71班</t>
    </r>
    <phoneticPr fontId="3" type="noConversion"/>
  </si>
  <si>
    <t>兰溪</t>
    <phoneticPr fontId="3" type="noConversion"/>
  </si>
  <si>
    <t>食品行业现状及发展讲座</t>
    <phoneticPr fontId="3" type="noConversion"/>
  </si>
  <si>
    <t>兰溪</t>
    <phoneticPr fontId="3" type="noConversion"/>
  </si>
  <si>
    <t>生物技术专业讲座</t>
  </si>
  <si>
    <t>生物技术171</t>
  </si>
  <si>
    <t>郑荣泉</t>
  </si>
  <si>
    <t>文献检索与科技论文写作</t>
  </si>
  <si>
    <r>
      <t>生物技术16</t>
    </r>
    <r>
      <rPr>
        <sz val="11"/>
        <color indexed="8"/>
        <rFont val="宋体"/>
        <family val="3"/>
        <charset val="134"/>
      </rPr>
      <t>1</t>
    </r>
    <phoneticPr fontId="3" type="noConversion"/>
  </si>
  <si>
    <t>生物技术171</t>
    <phoneticPr fontId="3" type="noConversion"/>
  </si>
  <si>
    <t>金海如</t>
  </si>
  <si>
    <t>专业技能训练</t>
  </si>
  <si>
    <r>
      <t>生物技术1</t>
    </r>
    <r>
      <rPr>
        <sz val="11"/>
        <color indexed="8"/>
        <rFont val="宋体"/>
        <family val="3"/>
        <charset val="134"/>
      </rPr>
      <t>5</t>
    </r>
    <r>
      <rPr>
        <sz val="11"/>
        <color theme="1"/>
        <rFont val="宋体"/>
        <family val="2"/>
        <charset val="134"/>
        <scheme val="minor"/>
      </rPr>
      <t>1</t>
    </r>
    <phoneticPr fontId="3" type="noConversion"/>
  </si>
  <si>
    <t>邓刚</t>
  </si>
  <si>
    <t>酶制剂工艺学</t>
  </si>
  <si>
    <t>王芳</t>
  </si>
  <si>
    <t>生物技术综合实验</t>
  </si>
  <si>
    <t>生物技术161</t>
  </si>
  <si>
    <t>2个教学班</t>
  </si>
  <si>
    <t>章子贵</t>
  </si>
  <si>
    <t>阮琴</t>
  </si>
  <si>
    <t>专业见习</t>
  </si>
  <si>
    <t>袁建锋</t>
  </si>
  <si>
    <t>陈寒松</t>
    <phoneticPr fontId="3" type="noConversion"/>
  </si>
  <si>
    <t>环境工程制图实训</t>
  </si>
  <si>
    <t>环境工程161</t>
    <phoneticPr fontId="3" type="noConversion"/>
  </si>
  <si>
    <t>环境工程171</t>
    <phoneticPr fontId="3" type="noConversion"/>
  </si>
  <si>
    <t>吴婷</t>
  </si>
  <si>
    <t>文献检索与论文写作</t>
  </si>
  <si>
    <t>环境工程151</t>
    <phoneticPr fontId="3" type="noConversion"/>
  </si>
  <si>
    <t>环境工程专业技能训练</t>
  </si>
  <si>
    <t>环境工程161</t>
  </si>
  <si>
    <t>李小忠</t>
  </si>
  <si>
    <t>郑绍成</t>
  </si>
  <si>
    <t>行业现状及发展</t>
  </si>
  <si>
    <t>2015应化1班、2班</t>
    <phoneticPr fontId="3" type="noConversion"/>
  </si>
  <si>
    <t>65人</t>
  </si>
  <si>
    <t>2015应化教学班1</t>
    <phoneticPr fontId="3" type="noConversion"/>
  </si>
  <si>
    <t>郝仕油</t>
    <phoneticPr fontId="3" type="noConversion"/>
  </si>
  <si>
    <t>化工文献检索</t>
  </si>
  <si>
    <r>
      <t>2016应化</t>
    </r>
    <r>
      <rPr>
        <sz val="11"/>
        <color indexed="8"/>
        <rFont val="宋体"/>
        <family val="3"/>
        <charset val="134"/>
      </rPr>
      <t>1班、</t>
    </r>
    <r>
      <rPr>
        <sz val="11"/>
        <color theme="1"/>
        <rFont val="宋体"/>
        <family val="2"/>
        <charset val="134"/>
        <scheme val="minor"/>
      </rPr>
      <t>2班</t>
    </r>
    <phoneticPr fontId="3" type="noConversion"/>
  </si>
  <si>
    <t>基础综合实验（一）</t>
  </si>
  <si>
    <t>2017应化1班、2班</t>
    <phoneticPr fontId="3" type="noConversion"/>
  </si>
  <si>
    <t>赵国良</t>
  </si>
  <si>
    <t>梁刚锋</t>
  </si>
  <si>
    <t>专业见习Ⅱ</t>
  </si>
  <si>
    <t>2017应化2班</t>
    <phoneticPr fontId="3" type="noConversion"/>
  </si>
  <si>
    <t>代伟</t>
    <phoneticPr fontId="3" type="noConversion"/>
  </si>
  <si>
    <t>刘亚</t>
    <phoneticPr fontId="3" type="noConversion"/>
  </si>
  <si>
    <t>2015应化教学班3</t>
    <phoneticPr fontId="3" type="noConversion"/>
  </si>
  <si>
    <t>王芳芳</t>
    <phoneticPr fontId="3" type="noConversion"/>
  </si>
  <si>
    <t>2015应化教学班2</t>
    <phoneticPr fontId="3" type="noConversion"/>
  </si>
  <si>
    <t>严晓阳</t>
    <phoneticPr fontId="3" type="noConversion"/>
  </si>
  <si>
    <t>2015应化教学班1、3</t>
    <phoneticPr fontId="3" type="noConversion"/>
  </si>
  <si>
    <t>梁刚锋</t>
    <phoneticPr fontId="3" type="noConversion"/>
  </si>
  <si>
    <t>2015应化教学班2、3</t>
    <phoneticPr fontId="3" type="noConversion"/>
  </si>
  <si>
    <t>胡鸿雨</t>
  </si>
  <si>
    <t>基础综合实验（二）</t>
  </si>
  <si>
    <t>2016应化教学班1、2、3</t>
    <phoneticPr fontId="3" type="noConversion"/>
  </si>
  <si>
    <t>谢云龙</t>
  </si>
  <si>
    <t>刘俊华</t>
    <phoneticPr fontId="3" type="noConversion"/>
  </si>
  <si>
    <t>郑人卫</t>
    <phoneticPr fontId="3" type="noConversion"/>
  </si>
  <si>
    <r>
      <rPr>
        <b/>
        <u/>
        <sz val="14"/>
        <color indexed="8"/>
        <rFont val="宋体"/>
        <family val="3"/>
        <charset val="134"/>
      </rPr>
      <t>理学</t>
    </r>
    <r>
      <rPr>
        <b/>
        <sz val="14"/>
        <color indexed="8"/>
        <rFont val="宋体"/>
        <family val="3"/>
        <charset val="134"/>
      </rPr>
      <t>分院（盖章）：</t>
    </r>
    <phoneticPr fontId="3" type="noConversion"/>
  </si>
  <si>
    <t>专业技能考核2—基本电子电路技能</t>
    <phoneticPr fontId="3" type="noConversion"/>
  </si>
  <si>
    <t>见习</t>
    <phoneticPr fontId="3" type="noConversion"/>
  </si>
  <si>
    <t>编程能力实训</t>
    <phoneticPr fontId="3" type="noConversion"/>
  </si>
  <si>
    <t>电子工艺训练</t>
    <phoneticPr fontId="3" type="noConversion"/>
  </si>
  <si>
    <t>网络综合实验</t>
    <phoneticPr fontId="3" type="noConversion"/>
  </si>
  <si>
    <t>液压气动课程设计</t>
    <phoneticPr fontId="3" type="noConversion"/>
  </si>
  <si>
    <t>专业能力达标考核</t>
    <phoneticPr fontId="3" type="noConversion"/>
  </si>
  <si>
    <t>生产实习</t>
    <phoneticPr fontId="3" type="noConversion"/>
  </si>
  <si>
    <t>机械制造课程设计</t>
    <phoneticPr fontId="3" type="noConversion"/>
  </si>
  <si>
    <t>机械测绘</t>
    <phoneticPr fontId="3" type="noConversion"/>
  </si>
  <si>
    <t>金工实习Ⅰ</t>
    <phoneticPr fontId="3" type="noConversion"/>
  </si>
  <si>
    <t>陈德峰</t>
  </si>
  <si>
    <t>论文选题与写作</t>
  </si>
  <si>
    <t>求职技能培训（一）</t>
  </si>
  <si>
    <t>15级（汉1、2、3、汉复1）</t>
    <phoneticPr fontId="7" type="noConversion"/>
  </si>
  <si>
    <t>求职技能培训（二）</t>
  </si>
  <si>
    <t>陈德峰</t>
    <phoneticPr fontId="7" type="noConversion"/>
  </si>
  <si>
    <t>文学评论与写作</t>
  </si>
  <si>
    <t>阅读写作分组指导</t>
    <phoneticPr fontId="3" type="noConversion"/>
  </si>
  <si>
    <t>毕业论文选题及过程指导（一）</t>
  </si>
  <si>
    <t>15级（汉1、2、3、汉复1）</t>
    <phoneticPr fontId="7" type="noConversion"/>
  </si>
  <si>
    <t>毕业论文选题及过程指导（二）</t>
  </si>
  <si>
    <t>付湘虹</t>
    <phoneticPr fontId="7" type="noConversion"/>
  </si>
  <si>
    <t>阅读写作分组指导</t>
    <phoneticPr fontId="3" type="noConversion"/>
  </si>
  <si>
    <t>韩洪举</t>
    <phoneticPr fontId="7" type="noConversion"/>
  </si>
  <si>
    <t>华金余</t>
  </si>
  <si>
    <t>文学评论写作（一）理论</t>
  </si>
  <si>
    <t>文学评论写作（二）理论</t>
  </si>
  <si>
    <t>文学评论写作（三）实践</t>
  </si>
  <si>
    <t>华金余</t>
    <phoneticPr fontId="3" type="noConversion"/>
  </si>
  <si>
    <t>行知中、小学见习</t>
  </si>
  <si>
    <t>阅读写作分组指导</t>
    <phoneticPr fontId="3" type="noConversion"/>
  </si>
  <si>
    <t>毛竹生</t>
  </si>
  <si>
    <t>文学类论文写作指导</t>
  </si>
  <si>
    <t>15级（汉1、2、3、汉复1）</t>
    <phoneticPr fontId="7" type="noConversion"/>
  </si>
  <si>
    <t>毛竹生</t>
    <phoneticPr fontId="7" type="noConversion"/>
  </si>
  <si>
    <t>阅读写作分组指导</t>
    <phoneticPr fontId="3" type="noConversion"/>
  </si>
  <si>
    <t>宁辰</t>
    <phoneticPr fontId="7" type="noConversion"/>
  </si>
  <si>
    <t>阮蓓怡</t>
    <phoneticPr fontId="3" type="noConversion"/>
  </si>
  <si>
    <t>文献检索与资料查询</t>
  </si>
  <si>
    <t>文秘技能培训（一）</t>
  </si>
  <si>
    <t>2016级（汉1、2）</t>
  </si>
  <si>
    <t>文秘技能培训（二）</t>
  </si>
  <si>
    <t>孙竹</t>
  </si>
  <si>
    <t>学年论文选题及过程指导</t>
  </si>
  <si>
    <t>孙竹</t>
    <phoneticPr fontId="7" type="noConversion"/>
  </si>
  <si>
    <t>童水明</t>
    <phoneticPr fontId="7" type="noConversion"/>
  </si>
  <si>
    <t>魏晓彤</t>
  </si>
  <si>
    <t>文秘技能训练（一）</t>
  </si>
  <si>
    <t>文秘技能训练（二）</t>
  </si>
  <si>
    <t>魏晓彤</t>
    <phoneticPr fontId="7" type="noConversion"/>
  </si>
  <si>
    <t>阅读写作分组指导</t>
    <phoneticPr fontId="3" type="noConversion"/>
  </si>
  <si>
    <t>杨雪兰</t>
  </si>
  <si>
    <t>2016级（汉3、汉复1）</t>
  </si>
  <si>
    <t>教学技能培训（一）</t>
  </si>
  <si>
    <t>15级（汉1、2、3、汉复1）</t>
    <phoneticPr fontId="7" type="noConversion"/>
  </si>
  <si>
    <t>教学技能培训（二）</t>
  </si>
  <si>
    <t>杨雪兰</t>
    <phoneticPr fontId="7" type="noConversion"/>
  </si>
  <si>
    <t>阅读写作分组指导</t>
    <phoneticPr fontId="3" type="noConversion"/>
  </si>
  <si>
    <t>俞敏华</t>
    <phoneticPr fontId="7" type="noConversion"/>
  </si>
  <si>
    <t>张家合</t>
  </si>
  <si>
    <t>语言类论文写作指导</t>
  </si>
  <si>
    <t>张家合</t>
    <phoneticPr fontId="7" type="noConversion"/>
  </si>
  <si>
    <t>阅读写作分组指导</t>
    <phoneticPr fontId="3" type="noConversion"/>
  </si>
  <si>
    <t>张凯滨</t>
    <phoneticPr fontId="3" type="noConversion"/>
  </si>
  <si>
    <t>新闻采编技能培训（一）</t>
  </si>
  <si>
    <t>新闻采编技能培训（二）</t>
  </si>
  <si>
    <t>贾玲华</t>
    <phoneticPr fontId="7" type="noConversion"/>
  </si>
  <si>
    <t>专业实习</t>
  </si>
  <si>
    <t>实习岗前培训</t>
  </si>
  <si>
    <t>贾玲华</t>
  </si>
  <si>
    <t>专业技能实践与提高</t>
  </si>
  <si>
    <t>讲座：论文写作指导</t>
  </si>
  <si>
    <t>崔颖</t>
  </si>
  <si>
    <t>专业技能综合训练</t>
  </si>
  <si>
    <t>讲座：实习面试及商务技能</t>
  </si>
  <si>
    <t>英/英复（15级）</t>
  </si>
  <si>
    <t>李迎迎</t>
  </si>
  <si>
    <t>讲座：专八考试指导（上）</t>
  </si>
  <si>
    <t>专业技能实践与提高</t>
    <phoneticPr fontId="3" type="noConversion"/>
  </si>
  <si>
    <t>讲座：专八考试指导（下）</t>
  </si>
  <si>
    <t>马丽</t>
  </si>
  <si>
    <t>专业技能综合训练（一）</t>
  </si>
  <si>
    <t>语音训练（一）：语音纠正</t>
  </si>
  <si>
    <t>语音训练（二）：语音模仿</t>
  </si>
  <si>
    <t>诗歌朗诵训练</t>
  </si>
  <si>
    <t>短剧表演</t>
  </si>
  <si>
    <t>邵素玲</t>
  </si>
  <si>
    <t>沈倩</t>
  </si>
  <si>
    <t>模仿与演讲</t>
  </si>
  <si>
    <t>诗歌模仿朗诵及欣赏</t>
  </si>
  <si>
    <t>英复（16级）</t>
  </si>
  <si>
    <t>演讲艺术及模仿训练</t>
    <phoneticPr fontId="7" type="noConversion"/>
  </si>
  <si>
    <t>专业技能综合训练</t>
    <phoneticPr fontId="3" type="noConversion"/>
  </si>
  <si>
    <t>思维训练（一）：发散性思维导图</t>
  </si>
  <si>
    <t>思维训练（二）：金字塔原理</t>
  </si>
  <si>
    <t>盛卓立</t>
  </si>
  <si>
    <t>王梅君</t>
  </si>
  <si>
    <t>英3、4（16级）</t>
  </si>
  <si>
    <t>专业技能综合训练</t>
    <phoneticPr fontId="3" type="noConversion"/>
  </si>
  <si>
    <t>俞利英</t>
  </si>
  <si>
    <t>英1、2（16级）</t>
  </si>
  <si>
    <t>专业技能综合训练</t>
    <phoneticPr fontId="3" type="noConversion"/>
  </si>
  <si>
    <t>课程名称</t>
    <phoneticPr fontId="3" type="noConversion"/>
  </si>
  <si>
    <t>课程内容</t>
    <phoneticPr fontId="3" type="noConversion"/>
  </si>
  <si>
    <t>课时</t>
    <phoneticPr fontId="3" type="noConversion"/>
  </si>
  <si>
    <t>人数</t>
    <phoneticPr fontId="3" type="noConversion"/>
  </si>
  <si>
    <t>系数</t>
    <phoneticPr fontId="3" type="noConversion"/>
  </si>
  <si>
    <t>工作量</t>
    <phoneticPr fontId="3" type="noConversion"/>
  </si>
  <si>
    <t>个人总
工作量</t>
    <phoneticPr fontId="3" type="noConversion"/>
  </si>
  <si>
    <r>
      <t>17</t>
    </r>
    <r>
      <rPr>
        <sz val="11"/>
        <color indexed="8"/>
        <rFont val="宋体"/>
        <family val="3"/>
        <charset val="134"/>
        <scheme val="minor"/>
      </rPr>
      <t>级（汉语言1、2、3）</t>
    </r>
    <phoneticPr fontId="7" type="noConversion"/>
  </si>
  <si>
    <r>
      <t>17</t>
    </r>
    <r>
      <rPr>
        <sz val="11"/>
        <color indexed="8"/>
        <rFont val="宋体"/>
        <family val="3"/>
        <charset val="134"/>
        <scheme val="minor"/>
      </rPr>
      <t>级（汉语言1、2、3）</t>
    </r>
    <phoneticPr fontId="7" type="noConversion"/>
  </si>
  <si>
    <r>
      <t>17</t>
    </r>
    <r>
      <rPr>
        <sz val="11"/>
        <color indexed="8"/>
        <rFont val="宋体"/>
        <family val="3"/>
        <charset val="134"/>
        <scheme val="minor"/>
      </rPr>
      <t>级（汉语言1、2、3）</t>
    </r>
    <phoneticPr fontId="7" type="noConversion"/>
  </si>
  <si>
    <r>
      <t>17</t>
    </r>
    <r>
      <rPr>
        <sz val="11"/>
        <color indexed="8"/>
        <rFont val="宋体"/>
        <family val="3"/>
        <charset val="134"/>
        <scheme val="minor"/>
      </rPr>
      <t>级（汉语言1、2、3）</t>
    </r>
    <phoneticPr fontId="7" type="noConversion"/>
  </si>
  <si>
    <r>
      <t>16</t>
    </r>
    <r>
      <rPr>
        <sz val="11"/>
        <color indexed="8"/>
        <rFont val="宋体"/>
        <family val="3"/>
        <charset val="134"/>
        <scheme val="minor"/>
      </rPr>
      <t>级（汉1、2、3、汉复1）</t>
    </r>
    <phoneticPr fontId="7" type="noConversion"/>
  </si>
  <si>
    <r>
      <t>16</t>
    </r>
    <r>
      <rPr>
        <sz val="11"/>
        <color indexed="8"/>
        <rFont val="宋体"/>
        <family val="3"/>
        <charset val="134"/>
        <scheme val="minor"/>
      </rPr>
      <t>级（汉1、2、3、汉复1）</t>
    </r>
    <phoneticPr fontId="7" type="noConversion"/>
  </si>
  <si>
    <r>
      <t>17</t>
    </r>
    <r>
      <rPr>
        <sz val="11"/>
        <color indexed="8"/>
        <rFont val="宋体"/>
        <family val="3"/>
        <charset val="134"/>
        <scheme val="minor"/>
      </rPr>
      <t>级（汉语言1、2、3）</t>
    </r>
    <phoneticPr fontId="7" type="noConversion"/>
  </si>
  <si>
    <r>
      <t>17</t>
    </r>
    <r>
      <rPr>
        <sz val="11"/>
        <color indexed="8"/>
        <rFont val="宋体"/>
        <family val="3"/>
        <charset val="134"/>
        <scheme val="minor"/>
      </rPr>
      <t>级（汉语言1、2、3）</t>
    </r>
    <phoneticPr fontId="7" type="noConversion"/>
  </si>
  <si>
    <t>15级（汉1、2、3、汉复1）</t>
    <phoneticPr fontId="7" type="noConversion"/>
  </si>
  <si>
    <r>
      <t>16</t>
    </r>
    <r>
      <rPr>
        <sz val="11"/>
        <color indexed="8"/>
        <rFont val="宋体"/>
        <family val="3"/>
        <charset val="134"/>
        <scheme val="minor"/>
      </rPr>
      <t>级（汉1、2、3、汉复1）</t>
    </r>
    <phoneticPr fontId="7" type="noConversion"/>
  </si>
  <si>
    <r>
      <t>17</t>
    </r>
    <r>
      <rPr>
        <sz val="11"/>
        <color indexed="8"/>
        <rFont val="宋体"/>
        <family val="3"/>
        <charset val="134"/>
        <scheme val="minor"/>
      </rPr>
      <t>级（汉语言1、2、3）</t>
    </r>
    <phoneticPr fontId="7" type="noConversion"/>
  </si>
  <si>
    <r>
      <t>英</t>
    </r>
    <r>
      <rPr>
        <sz val="11"/>
        <color indexed="8"/>
        <rFont val="宋体"/>
        <family val="3"/>
        <charset val="134"/>
        <scheme val="minor"/>
      </rPr>
      <t>/英复/汉/汉复（15级）</t>
    </r>
  </si>
  <si>
    <r>
      <t>英</t>
    </r>
    <r>
      <rPr>
        <sz val="11"/>
        <color indexed="8"/>
        <rFont val="宋体"/>
        <family val="3"/>
        <charset val="134"/>
        <scheme val="minor"/>
      </rPr>
      <t>/英复（15级）</t>
    </r>
  </si>
  <si>
    <r>
      <t>英</t>
    </r>
    <r>
      <rPr>
        <sz val="11"/>
        <color indexed="8"/>
        <rFont val="宋体"/>
        <family val="3"/>
        <charset val="134"/>
        <scheme val="minor"/>
      </rPr>
      <t>1、2（17级）</t>
    </r>
  </si>
  <si>
    <r>
      <t>英</t>
    </r>
    <r>
      <rPr>
        <sz val="11"/>
        <color indexed="8"/>
        <rFont val="宋体"/>
        <family val="3"/>
        <charset val="134"/>
        <scheme val="minor"/>
      </rPr>
      <t>5（17级）</t>
    </r>
  </si>
  <si>
    <r>
      <t>英复</t>
    </r>
    <r>
      <rPr>
        <sz val="11"/>
        <color indexed="8"/>
        <rFont val="宋体"/>
        <family val="3"/>
        <charset val="134"/>
        <scheme val="minor"/>
      </rPr>
      <t>1、2（16级）</t>
    </r>
  </si>
  <si>
    <r>
      <t>英复（</t>
    </r>
    <r>
      <rPr>
        <sz val="11"/>
        <color indexed="8"/>
        <rFont val="宋体"/>
        <family val="3"/>
        <charset val="134"/>
        <scheme val="minor"/>
      </rPr>
      <t>16级）</t>
    </r>
  </si>
  <si>
    <r>
      <t>英</t>
    </r>
    <r>
      <rPr>
        <sz val="11"/>
        <color indexed="8"/>
        <rFont val="宋体"/>
        <family val="3"/>
        <charset val="134"/>
        <scheme val="minor"/>
      </rPr>
      <t>3、4（17级）</t>
    </r>
  </si>
  <si>
    <r>
      <t>英</t>
    </r>
    <r>
      <rPr>
        <sz val="11"/>
        <color indexed="8"/>
        <rFont val="宋体"/>
        <family val="3"/>
        <charset val="134"/>
        <scheme val="minor"/>
      </rPr>
      <t>3、4（16级）</t>
    </r>
  </si>
  <si>
    <r>
      <t>英</t>
    </r>
    <r>
      <rPr>
        <sz val="11"/>
        <color indexed="8"/>
        <rFont val="宋体"/>
        <family val="3"/>
        <charset val="134"/>
        <scheme val="minor"/>
      </rPr>
      <t>1、2（16级）</t>
    </r>
  </si>
  <si>
    <t>浙江师范大学行知学院2018年度实践教学周教师工作量汇总表</t>
    <phoneticPr fontId="3" type="noConversion"/>
  </si>
  <si>
    <t>201801</t>
    <phoneticPr fontId="3" type="noConversion"/>
  </si>
  <si>
    <t>201801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</si>
</sst>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</font>
    <font>
      <sz val="16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b/>
      <u/>
      <sz val="14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6"/>
      <color indexed="8"/>
      <name val="Times New Roman"/>
      <family val="1"/>
    </font>
    <font>
      <sz val="11"/>
      <color theme="1"/>
      <name val="Times New Roman"/>
      <family val="1"/>
    </font>
    <font>
      <sz val="14"/>
      <color indexed="8"/>
      <name val="Times New Roman"/>
      <family val="1"/>
    </font>
    <font>
      <u/>
      <sz val="14"/>
      <color indexed="8"/>
      <name val="Times New Roman"/>
      <family val="1"/>
    </font>
    <font>
      <u/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2"/>
      <color theme="1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indexed="8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9"/>
      <color theme="1"/>
      <name val="黑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25" fillId="0" borderId="0" applyNumberFormat="0" applyFont="0" applyFill="0" applyBorder="0" applyAlignment="0" applyProtection="0"/>
  </cellStyleXfs>
  <cellXfs count="148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5" fillId="0" borderId="0" xfId="0" applyFont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0" fontId="24" fillId="0" borderId="1" xfId="2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26" fillId="0" borderId="1" xfId="3" applyNumberFormat="1" applyFont="1" applyFill="1" applyBorder="1" applyAlignment="1">
      <alignment horizontal="center"/>
    </xf>
    <xf numFmtId="0" fontId="25" fillId="0" borderId="1" xfId="3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/>
    </xf>
    <xf numFmtId="0" fontId="25" fillId="2" borderId="1" xfId="3" applyNumberFormat="1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0" xfId="0" applyNumberFormat="1" applyFont="1">
      <alignment vertical="center"/>
    </xf>
    <xf numFmtId="0" fontId="27" fillId="0" borderId="0" xfId="0" applyFont="1">
      <alignment vertical="center"/>
    </xf>
    <xf numFmtId="49" fontId="27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30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3" fillId="0" borderId="1" xfId="0" quotePrefix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33" fillId="0" borderId="0" xfId="0" applyFont="1">
      <alignment vertical="center"/>
    </xf>
    <xf numFmtId="0" fontId="33" fillId="0" borderId="1" xfId="0" applyFont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 shrinkToFit="1"/>
    </xf>
    <xf numFmtId="0" fontId="38" fillId="0" borderId="1" xfId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shrinkToFit="1"/>
    </xf>
    <xf numFmtId="0" fontId="33" fillId="0" borderId="3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2_2018年度实践教学周工作量-设艺" xfId="2"/>
    <cellStyle name="常规_设艺短学期201801最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tabSelected="1" topLeftCell="A124" zoomScale="89" zoomScaleNormal="89" workbookViewId="0">
      <selection activeCell="F121" sqref="F121"/>
    </sheetView>
  </sheetViews>
  <sheetFormatPr defaultRowHeight="13.5" x14ac:dyDescent="0.15"/>
  <cols>
    <col min="1" max="1" width="5.125" customWidth="1"/>
    <col min="2" max="2" width="12.5" customWidth="1"/>
    <col min="3" max="3" width="22.75" customWidth="1"/>
    <col min="4" max="4" width="17.75" customWidth="1"/>
    <col min="5" max="5" width="5.75" customWidth="1"/>
    <col min="6" max="6" width="5.5" customWidth="1"/>
    <col min="7" max="7" width="7.25" customWidth="1"/>
    <col min="8" max="8" width="6.875" customWidth="1"/>
    <col min="9" max="9" width="10" customWidth="1"/>
  </cols>
  <sheetData>
    <row r="1" spans="1:9" ht="29.25" customHeight="1" x14ac:dyDescent="0.15">
      <c r="A1" s="119" t="s">
        <v>22</v>
      </c>
      <c r="B1" s="119"/>
    </row>
    <row r="2" spans="1:9" ht="45.75" customHeight="1" x14ac:dyDescent="0.15">
      <c r="A2" s="120" t="s">
        <v>590</v>
      </c>
      <c r="B2" s="120"/>
      <c r="C2" s="120"/>
      <c r="D2" s="120"/>
      <c r="E2" s="120"/>
      <c r="F2" s="120"/>
      <c r="G2" s="120"/>
      <c r="H2" s="120"/>
      <c r="I2" s="120"/>
    </row>
    <row r="3" spans="1:9" ht="20.25" x14ac:dyDescent="0.15">
      <c r="A3" s="1" t="s">
        <v>23</v>
      </c>
      <c r="B3" s="2"/>
      <c r="C3" s="3"/>
      <c r="D3" s="4"/>
      <c r="E3" s="4"/>
      <c r="F3" s="4"/>
      <c r="G3" s="4"/>
    </row>
    <row r="4" spans="1:9" s="102" customFormat="1" ht="32.25" customHeight="1" x14ac:dyDescent="0.15">
      <c r="A4" s="55" t="s">
        <v>21</v>
      </c>
      <c r="B4" s="100" t="s">
        <v>9</v>
      </c>
      <c r="C4" s="100" t="s">
        <v>17</v>
      </c>
      <c r="D4" s="100" t="s">
        <v>12</v>
      </c>
      <c r="E4" s="100" t="s">
        <v>11</v>
      </c>
      <c r="F4" s="100" t="s">
        <v>18</v>
      </c>
      <c r="G4" s="101" t="s">
        <v>19</v>
      </c>
      <c r="H4" s="101" t="s">
        <v>20</v>
      </c>
      <c r="I4" s="100" t="s">
        <v>10</v>
      </c>
    </row>
    <row r="5" spans="1:9" s="103" customFormat="1" ht="22.5" customHeight="1" x14ac:dyDescent="0.15">
      <c r="A5" s="71">
        <v>1</v>
      </c>
      <c r="B5" s="71" t="s">
        <v>5</v>
      </c>
      <c r="C5" s="68" t="s">
        <v>4</v>
      </c>
      <c r="D5" s="68" t="s">
        <v>27</v>
      </c>
      <c r="E5" s="71">
        <v>24</v>
      </c>
      <c r="F5" s="71">
        <v>1</v>
      </c>
      <c r="G5" s="71">
        <f t="shared" ref="G5:G38" si="0">E5*F5</f>
        <v>24</v>
      </c>
      <c r="H5" s="112">
        <f>SUM(G5:G8)</f>
        <v>88</v>
      </c>
      <c r="I5" s="71"/>
    </row>
    <row r="6" spans="1:9" s="103" customFormat="1" ht="22.5" customHeight="1" x14ac:dyDescent="0.15">
      <c r="A6" s="71">
        <v>2</v>
      </c>
      <c r="B6" s="68" t="s">
        <v>5</v>
      </c>
      <c r="C6" s="104" t="s">
        <v>4</v>
      </c>
      <c r="D6" s="104" t="s">
        <v>39</v>
      </c>
      <c r="E6" s="71">
        <v>20</v>
      </c>
      <c r="F6" s="71">
        <v>1</v>
      </c>
      <c r="G6" s="71">
        <f t="shared" si="0"/>
        <v>20</v>
      </c>
      <c r="H6" s="112"/>
      <c r="I6" s="71"/>
    </row>
    <row r="7" spans="1:9" s="103" customFormat="1" ht="22.5" customHeight="1" x14ac:dyDescent="0.15">
      <c r="A7" s="71">
        <v>3</v>
      </c>
      <c r="B7" s="71" t="s">
        <v>5</v>
      </c>
      <c r="C7" s="68" t="s">
        <v>28</v>
      </c>
      <c r="D7" s="68" t="s">
        <v>29</v>
      </c>
      <c r="E7" s="71">
        <v>16</v>
      </c>
      <c r="F7" s="71">
        <v>1</v>
      </c>
      <c r="G7" s="71">
        <f t="shared" si="0"/>
        <v>16</v>
      </c>
      <c r="H7" s="112"/>
      <c r="I7" s="71"/>
    </row>
    <row r="8" spans="1:9" s="103" customFormat="1" ht="22.5" customHeight="1" x14ac:dyDescent="0.15">
      <c r="A8" s="71">
        <v>4</v>
      </c>
      <c r="B8" s="71" t="s">
        <v>5</v>
      </c>
      <c r="C8" s="68" t="s">
        <v>30</v>
      </c>
      <c r="D8" s="68" t="s">
        <v>29</v>
      </c>
      <c r="E8" s="71">
        <v>28</v>
      </c>
      <c r="F8" s="71">
        <v>1</v>
      </c>
      <c r="G8" s="71">
        <f t="shared" si="0"/>
        <v>28</v>
      </c>
      <c r="H8" s="112"/>
      <c r="I8" s="71"/>
    </row>
    <row r="9" spans="1:9" s="103" customFormat="1" ht="22.5" customHeight="1" x14ac:dyDescent="0.15">
      <c r="A9" s="71">
        <v>5</v>
      </c>
      <c r="B9" s="71" t="s">
        <v>5</v>
      </c>
      <c r="C9" s="68" t="s">
        <v>31</v>
      </c>
      <c r="D9" s="68" t="s">
        <v>32</v>
      </c>
      <c r="E9" s="71">
        <v>4</v>
      </c>
      <c r="F9" s="71">
        <v>1</v>
      </c>
      <c r="G9" s="71">
        <f t="shared" si="0"/>
        <v>4</v>
      </c>
      <c r="H9" s="112">
        <f>SUM(G9:G10)</f>
        <v>8</v>
      </c>
      <c r="I9" s="71" t="s">
        <v>33</v>
      </c>
    </row>
    <row r="10" spans="1:9" s="103" customFormat="1" ht="22.5" customHeight="1" x14ac:dyDescent="0.15">
      <c r="A10" s="71">
        <v>6</v>
      </c>
      <c r="B10" s="71" t="s">
        <v>5</v>
      </c>
      <c r="C10" s="68" t="s">
        <v>31</v>
      </c>
      <c r="D10" s="68" t="s">
        <v>34</v>
      </c>
      <c r="E10" s="71">
        <v>4</v>
      </c>
      <c r="F10" s="71">
        <v>1</v>
      </c>
      <c r="G10" s="71">
        <f t="shared" si="0"/>
        <v>4</v>
      </c>
      <c r="H10" s="112"/>
      <c r="I10" s="71" t="s">
        <v>33</v>
      </c>
    </row>
    <row r="11" spans="1:9" s="103" customFormat="1" ht="22.5" customHeight="1" x14ac:dyDescent="0.15">
      <c r="A11" s="71">
        <v>7</v>
      </c>
      <c r="B11" s="68" t="s">
        <v>7</v>
      </c>
      <c r="C11" s="71" t="s">
        <v>3</v>
      </c>
      <c r="D11" s="71" t="s">
        <v>2</v>
      </c>
      <c r="E11" s="68">
        <v>16</v>
      </c>
      <c r="F11" s="71">
        <v>1</v>
      </c>
      <c r="G11" s="71">
        <f t="shared" si="0"/>
        <v>16</v>
      </c>
      <c r="H11" s="71">
        <f>SUM(G11:G11)</f>
        <v>16</v>
      </c>
      <c r="I11" s="68"/>
    </row>
    <row r="12" spans="1:9" s="103" customFormat="1" ht="22.5" customHeight="1" x14ac:dyDescent="0.15">
      <c r="A12" s="71">
        <v>8</v>
      </c>
      <c r="B12" s="71" t="s">
        <v>35</v>
      </c>
      <c r="C12" s="68" t="s">
        <v>31</v>
      </c>
      <c r="D12" s="68" t="s">
        <v>32</v>
      </c>
      <c r="E12" s="71">
        <v>4</v>
      </c>
      <c r="F12" s="71">
        <v>1</v>
      </c>
      <c r="G12" s="71">
        <f t="shared" si="0"/>
        <v>4</v>
      </c>
      <c r="H12" s="112">
        <f>SUM(G12:G13)</f>
        <v>8</v>
      </c>
      <c r="I12" s="71" t="s">
        <v>33</v>
      </c>
    </row>
    <row r="13" spans="1:9" s="103" customFormat="1" ht="22.5" customHeight="1" x14ac:dyDescent="0.15">
      <c r="A13" s="71">
        <v>9</v>
      </c>
      <c r="B13" s="71" t="s">
        <v>35</v>
      </c>
      <c r="C13" s="68" t="s">
        <v>31</v>
      </c>
      <c r="D13" s="68" t="s">
        <v>34</v>
      </c>
      <c r="E13" s="71">
        <v>4</v>
      </c>
      <c r="F13" s="71">
        <v>1</v>
      </c>
      <c r="G13" s="71">
        <f t="shared" si="0"/>
        <v>4</v>
      </c>
      <c r="H13" s="112"/>
      <c r="I13" s="71" t="s">
        <v>33</v>
      </c>
    </row>
    <row r="14" spans="1:9" s="103" customFormat="1" ht="22.5" customHeight="1" x14ac:dyDescent="0.15">
      <c r="A14" s="71">
        <v>10</v>
      </c>
      <c r="B14" s="71" t="s">
        <v>36</v>
      </c>
      <c r="C14" s="68" t="s">
        <v>31</v>
      </c>
      <c r="D14" s="68" t="s">
        <v>32</v>
      </c>
      <c r="E14" s="71">
        <v>4</v>
      </c>
      <c r="F14" s="71">
        <v>1</v>
      </c>
      <c r="G14" s="71">
        <f t="shared" ref="G14:G15" si="1">E14*F14</f>
        <v>4</v>
      </c>
      <c r="H14" s="112">
        <f>SUM(G14:G17)</f>
        <v>24</v>
      </c>
      <c r="I14" s="71" t="s">
        <v>33</v>
      </c>
    </row>
    <row r="15" spans="1:9" s="103" customFormat="1" ht="22.5" customHeight="1" x14ac:dyDescent="0.15">
      <c r="A15" s="71">
        <v>11</v>
      </c>
      <c r="B15" s="71" t="s">
        <v>36</v>
      </c>
      <c r="C15" s="68" t="s">
        <v>31</v>
      </c>
      <c r="D15" s="68" t="s">
        <v>34</v>
      </c>
      <c r="E15" s="71">
        <v>4</v>
      </c>
      <c r="F15" s="71">
        <v>1</v>
      </c>
      <c r="G15" s="71">
        <f t="shared" si="1"/>
        <v>4</v>
      </c>
      <c r="H15" s="112"/>
      <c r="I15" s="71" t="s">
        <v>33</v>
      </c>
    </row>
    <row r="16" spans="1:9" s="103" customFormat="1" ht="22.5" customHeight="1" x14ac:dyDescent="0.15">
      <c r="A16" s="71">
        <v>12</v>
      </c>
      <c r="B16" s="71" t="s">
        <v>36</v>
      </c>
      <c r="C16" s="68" t="s">
        <v>37</v>
      </c>
      <c r="D16" s="68" t="s">
        <v>32</v>
      </c>
      <c r="E16" s="71">
        <v>8</v>
      </c>
      <c r="F16" s="71">
        <v>1</v>
      </c>
      <c r="G16" s="71">
        <f t="shared" si="0"/>
        <v>8</v>
      </c>
      <c r="H16" s="112"/>
      <c r="I16" s="71" t="s">
        <v>33</v>
      </c>
    </row>
    <row r="17" spans="1:9" s="103" customFormat="1" ht="22.5" customHeight="1" x14ac:dyDescent="0.15">
      <c r="A17" s="71">
        <v>13</v>
      </c>
      <c r="B17" s="71" t="s">
        <v>36</v>
      </c>
      <c r="C17" s="68" t="s">
        <v>37</v>
      </c>
      <c r="D17" s="68" t="s">
        <v>34</v>
      </c>
      <c r="E17" s="71">
        <v>8</v>
      </c>
      <c r="F17" s="71">
        <v>1</v>
      </c>
      <c r="G17" s="71">
        <f t="shared" si="0"/>
        <v>8</v>
      </c>
      <c r="H17" s="112"/>
      <c r="I17" s="71" t="s">
        <v>33</v>
      </c>
    </row>
    <row r="18" spans="1:9" s="103" customFormat="1" ht="22.5" customHeight="1" x14ac:dyDescent="0.15">
      <c r="A18" s="71">
        <v>14</v>
      </c>
      <c r="B18" s="71" t="s">
        <v>16</v>
      </c>
      <c r="C18" s="68" t="s">
        <v>4</v>
      </c>
      <c r="D18" s="68" t="s">
        <v>27</v>
      </c>
      <c r="E18" s="71">
        <v>28</v>
      </c>
      <c r="F18" s="71">
        <v>1</v>
      </c>
      <c r="G18" s="71">
        <f t="shared" si="0"/>
        <v>28</v>
      </c>
      <c r="H18" s="112">
        <f>SUM(G18:G20)</f>
        <v>88</v>
      </c>
      <c r="I18" s="71"/>
    </row>
    <row r="19" spans="1:9" s="103" customFormat="1" ht="22.5" customHeight="1" x14ac:dyDescent="0.15">
      <c r="A19" s="71">
        <v>15</v>
      </c>
      <c r="B19" s="71" t="s">
        <v>16</v>
      </c>
      <c r="C19" s="68" t="s">
        <v>4</v>
      </c>
      <c r="D19" s="68" t="s">
        <v>38</v>
      </c>
      <c r="E19" s="71">
        <v>28</v>
      </c>
      <c r="F19" s="71">
        <v>1</v>
      </c>
      <c r="G19" s="71">
        <f t="shared" si="0"/>
        <v>28</v>
      </c>
      <c r="H19" s="112"/>
      <c r="I19" s="71"/>
    </row>
    <row r="20" spans="1:9" s="103" customFormat="1" ht="22.5" customHeight="1" x14ac:dyDescent="0.15">
      <c r="A20" s="71">
        <v>16</v>
      </c>
      <c r="B20" s="68" t="s">
        <v>16</v>
      </c>
      <c r="C20" s="104" t="s">
        <v>4</v>
      </c>
      <c r="D20" s="104" t="s">
        <v>24</v>
      </c>
      <c r="E20" s="71">
        <v>32</v>
      </c>
      <c r="F20" s="71">
        <v>1</v>
      </c>
      <c r="G20" s="71">
        <f t="shared" si="0"/>
        <v>32</v>
      </c>
      <c r="H20" s="112"/>
      <c r="I20" s="71"/>
    </row>
    <row r="21" spans="1:9" s="103" customFormat="1" ht="22.5" customHeight="1" x14ac:dyDescent="0.15">
      <c r="A21" s="71">
        <v>17</v>
      </c>
      <c r="B21" s="71" t="s">
        <v>16</v>
      </c>
      <c r="C21" s="68" t="s">
        <v>31</v>
      </c>
      <c r="D21" s="68" t="s">
        <v>32</v>
      </c>
      <c r="E21" s="71">
        <v>4</v>
      </c>
      <c r="F21" s="71">
        <v>1</v>
      </c>
      <c r="G21" s="71">
        <f t="shared" si="0"/>
        <v>4</v>
      </c>
      <c r="H21" s="112">
        <f>SUM(G21:G22)</f>
        <v>8</v>
      </c>
      <c r="I21" s="71" t="s">
        <v>33</v>
      </c>
    </row>
    <row r="22" spans="1:9" s="103" customFormat="1" ht="22.5" customHeight="1" x14ac:dyDescent="0.15">
      <c r="A22" s="71">
        <v>18</v>
      </c>
      <c r="B22" s="71" t="s">
        <v>16</v>
      </c>
      <c r="C22" s="68" t="s">
        <v>31</v>
      </c>
      <c r="D22" s="68" t="s">
        <v>34</v>
      </c>
      <c r="E22" s="71">
        <v>4</v>
      </c>
      <c r="F22" s="71">
        <v>1</v>
      </c>
      <c r="G22" s="71">
        <f t="shared" si="0"/>
        <v>4</v>
      </c>
      <c r="H22" s="112"/>
      <c r="I22" s="71" t="s">
        <v>33</v>
      </c>
    </row>
    <row r="23" spans="1:9" s="103" customFormat="1" ht="22.5" customHeight="1" x14ac:dyDescent="0.15">
      <c r="A23" s="71">
        <v>19</v>
      </c>
      <c r="B23" s="71" t="s">
        <v>40</v>
      </c>
      <c r="C23" s="104" t="s">
        <v>41</v>
      </c>
      <c r="D23" s="104" t="s">
        <v>42</v>
      </c>
      <c r="E23" s="71">
        <v>32</v>
      </c>
      <c r="F23" s="71">
        <v>1</v>
      </c>
      <c r="G23" s="71">
        <f t="shared" si="0"/>
        <v>32</v>
      </c>
      <c r="H23" s="71">
        <f>SUM(G23:G23)</f>
        <v>32</v>
      </c>
      <c r="I23" s="71"/>
    </row>
    <row r="24" spans="1:9" s="103" customFormat="1" ht="22.5" customHeight="1" x14ac:dyDescent="0.15">
      <c r="A24" s="71">
        <v>20</v>
      </c>
      <c r="B24" s="104" t="s">
        <v>40</v>
      </c>
      <c r="C24" s="104" t="s">
        <v>43</v>
      </c>
      <c r="D24" s="104" t="s">
        <v>44</v>
      </c>
      <c r="E24" s="104">
        <v>4</v>
      </c>
      <c r="F24" s="104">
        <v>1</v>
      </c>
      <c r="G24" s="104">
        <f t="shared" si="0"/>
        <v>4</v>
      </c>
      <c r="H24" s="71">
        <v>4</v>
      </c>
      <c r="I24" s="104" t="s">
        <v>33</v>
      </c>
    </row>
    <row r="25" spans="1:9" s="103" customFormat="1" ht="22.5" customHeight="1" x14ac:dyDescent="0.15">
      <c r="A25" s="71">
        <v>21</v>
      </c>
      <c r="B25" s="104" t="s">
        <v>45</v>
      </c>
      <c r="C25" s="104" t="s">
        <v>43</v>
      </c>
      <c r="D25" s="104" t="s">
        <v>44</v>
      </c>
      <c r="E25" s="104">
        <v>4</v>
      </c>
      <c r="F25" s="104">
        <v>1</v>
      </c>
      <c r="G25" s="104">
        <f t="shared" si="0"/>
        <v>4</v>
      </c>
      <c r="H25" s="71">
        <v>4</v>
      </c>
      <c r="I25" s="104" t="s">
        <v>33</v>
      </c>
    </row>
    <row r="26" spans="1:9" s="103" customFormat="1" ht="22.5" customHeight="1" x14ac:dyDescent="0.15">
      <c r="A26" s="71">
        <v>22</v>
      </c>
      <c r="B26" s="71" t="s">
        <v>46</v>
      </c>
      <c r="C26" s="104" t="s">
        <v>47</v>
      </c>
      <c r="D26" s="104" t="s">
        <v>48</v>
      </c>
      <c r="E26" s="71">
        <v>32</v>
      </c>
      <c r="F26" s="71">
        <v>1</v>
      </c>
      <c r="G26" s="71">
        <f t="shared" si="0"/>
        <v>32</v>
      </c>
      <c r="H26" s="71">
        <f>SUM(G26:G26)</f>
        <v>32</v>
      </c>
      <c r="I26" s="71"/>
    </row>
    <row r="27" spans="1:9" s="103" customFormat="1" ht="22.5" customHeight="1" x14ac:dyDescent="0.15">
      <c r="A27" s="71">
        <v>23</v>
      </c>
      <c r="B27" s="104" t="s">
        <v>46</v>
      </c>
      <c r="C27" s="104" t="s">
        <v>43</v>
      </c>
      <c r="D27" s="104" t="s">
        <v>44</v>
      </c>
      <c r="E27" s="104">
        <v>4</v>
      </c>
      <c r="F27" s="104">
        <v>1</v>
      </c>
      <c r="G27" s="104">
        <f t="shared" si="0"/>
        <v>4</v>
      </c>
      <c r="H27" s="112">
        <f>SUM(G27:G28)</f>
        <v>20</v>
      </c>
      <c r="I27" s="104" t="s">
        <v>33</v>
      </c>
    </row>
    <row r="28" spans="1:9" s="103" customFormat="1" ht="22.5" customHeight="1" x14ac:dyDescent="0.15">
      <c r="A28" s="71">
        <v>24</v>
      </c>
      <c r="B28" s="104" t="s">
        <v>46</v>
      </c>
      <c r="C28" s="104" t="s">
        <v>37</v>
      </c>
      <c r="D28" s="104" t="s">
        <v>44</v>
      </c>
      <c r="E28" s="104">
        <v>16</v>
      </c>
      <c r="F28" s="104">
        <v>1</v>
      </c>
      <c r="G28" s="104">
        <f t="shared" si="0"/>
        <v>16</v>
      </c>
      <c r="H28" s="112"/>
      <c r="I28" s="104" t="s">
        <v>33</v>
      </c>
    </row>
    <row r="29" spans="1:9" s="103" customFormat="1" ht="22.5" customHeight="1" x14ac:dyDescent="0.15">
      <c r="A29" s="71">
        <v>25</v>
      </c>
      <c r="B29" s="71" t="s">
        <v>49</v>
      </c>
      <c r="C29" s="104" t="s">
        <v>50</v>
      </c>
      <c r="D29" s="104" t="s">
        <v>42</v>
      </c>
      <c r="E29" s="71">
        <v>32</v>
      </c>
      <c r="F29" s="71">
        <v>1</v>
      </c>
      <c r="G29" s="71">
        <f t="shared" si="0"/>
        <v>32</v>
      </c>
      <c r="H29" s="71">
        <f>SUM(G29:G29)</f>
        <v>32</v>
      </c>
      <c r="I29" s="71"/>
    </row>
    <row r="30" spans="1:9" s="103" customFormat="1" ht="22.5" customHeight="1" x14ac:dyDescent="0.15">
      <c r="A30" s="71">
        <v>26</v>
      </c>
      <c r="B30" s="105" t="s">
        <v>49</v>
      </c>
      <c r="C30" s="104" t="s">
        <v>43</v>
      </c>
      <c r="D30" s="104" t="s">
        <v>44</v>
      </c>
      <c r="E30" s="104">
        <v>4</v>
      </c>
      <c r="F30" s="104">
        <v>1</v>
      </c>
      <c r="G30" s="104">
        <f t="shared" si="0"/>
        <v>4</v>
      </c>
      <c r="H30" s="71">
        <v>4</v>
      </c>
      <c r="I30" s="104" t="s">
        <v>33</v>
      </c>
    </row>
    <row r="31" spans="1:9" s="103" customFormat="1" ht="22.5" customHeight="1" x14ac:dyDescent="0.15">
      <c r="A31" s="71">
        <v>27</v>
      </c>
      <c r="B31" s="71" t="s">
        <v>51</v>
      </c>
      <c r="C31" s="104" t="s">
        <v>52</v>
      </c>
      <c r="D31" s="104" t="s">
        <v>48</v>
      </c>
      <c r="E31" s="71">
        <v>16</v>
      </c>
      <c r="F31" s="71">
        <v>1</v>
      </c>
      <c r="G31" s="71">
        <f t="shared" si="0"/>
        <v>16</v>
      </c>
      <c r="H31" s="71">
        <f>SUM(G31:G31)</f>
        <v>16</v>
      </c>
      <c r="I31" s="71"/>
    </row>
    <row r="32" spans="1:9" s="103" customFormat="1" ht="22.5" customHeight="1" x14ac:dyDescent="0.15">
      <c r="A32" s="71">
        <v>28</v>
      </c>
      <c r="B32" s="68" t="s">
        <v>55</v>
      </c>
      <c r="C32" s="104" t="s">
        <v>56</v>
      </c>
      <c r="D32" s="104" t="s">
        <v>57</v>
      </c>
      <c r="E32" s="68">
        <v>34</v>
      </c>
      <c r="F32" s="71">
        <v>1</v>
      </c>
      <c r="G32" s="71">
        <f t="shared" si="0"/>
        <v>34</v>
      </c>
      <c r="H32" s="118">
        <f>SUM(G32:G33)</f>
        <v>68</v>
      </c>
      <c r="I32" s="106" t="s">
        <v>33</v>
      </c>
    </row>
    <row r="33" spans="1:9" s="103" customFormat="1" ht="32.25" customHeight="1" x14ac:dyDescent="0.15">
      <c r="A33" s="71">
        <v>29</v>
      </c>
      <c r="B33" s="68" t="s">
        <v>55</v>
      </c>
      <c r="C33" s="104" t="s">
        <v>56</v>
      </c>
      <c r="D33" s="107" t="s">
        <v>58</v>
      </c>
      <c r="E33" s="68">
        <v>34</v>
      </c>
      <c r="F33" s="71">
        <v>1</v>
      </c>
      <c r="G33" s="71">
        <f t="shared" si="0"/>
        <v>34</v>
      </c>
      <c r="H33" s="118"/>
      <c r="I33" s="106" t="s">
        <v>33</v>
      </c>
    </row>
    <row r="34" spans="1:9" s="103" customFormat="1" ht="22.5" customHeight="1" x14ac:dyDescent="0.15">
      <c r="A34" s="71">
        <v>30</v>
      </c>
      <c r="B34" s="68" t="s">
        <v>59</v>
      </c>
      <c r="C34" s="104" t="s">
        <v>53</v>
      </c>
      <c r="D34" s="104" t="s">
        <v>60</v>
      </c>
      <c r="E34" s="71">
        <v>8</v>
      </c>
      <c r="F34" s="71">
        <v>1</v>
      </c>
      <c r="G34" s="71">
        <f t="shared" si="0"/>
        <v>8</v>
      </c>
      <c r="H34" s="112">
        <f>SUM(G34:G36)</f>
        <v>32</v>
      </c>
      <c r="I34" s="106" t="s">
        <v>33</v>
      </c>
    </row>
    <row r="35" spans="1:9" s="103" customFormat="1" ht="22.5" customHeight="1" x14ac:dyDescent="0.15">
      <c r="A35" s="71">
        <v>31</v>
      </c>
      <c r="B35" s="68" t="s">
        <v>59</v>
      </c>
      <c r="C35" s="104" t="s">
        <v>53</v>
      </c>
      <c r="D35" s="104" t="s">
        <v>61</v>
      </c>
      <c r="E35" s="71">
        <v>8</v>
      </c>
      <c r="F35" s="71">
        <v>1</v>
      </c>
      <c r="G35" s="71">
        <f t="shared" si="0"/>
        <v>8</v>
      </c>
      <c r="H35" s="112"/>
      <c r="I35" s="106" t="s">
        <v>33</v>
      </c>
    </row>
    <row r="36" spans="1:9" s="103" customFormat="1" ht="22.5" customHeight="1" x14ac:dyDescent="0.15">
      <c r="A36" s="71">
        <v>32</v>
      </c>
      <c r="B36" s="68" t="s">
        <v>59</v>
      </c>
      <c r="C36" s="104" t="s">
        <v>26</v>
      </c>
      <c r="D36" s="104" t="s">
        <v>57</v>
      </c>
      <c r="E36" s="71">
        <v>16</v>
      </c>
      <c r="F36" s="71">
        <v>1</v>
      </c>
      <c r="G36" s="71">
        <f t="shared" si="0"/>
        <v>16</v>
      </c>
      <c r="H36" s="112"/>
      <c r="I36" s="106" t="s">
        <v>33</v>
      </c>
    </row>
    <row r="37" spans="1:9" s="103" customFormat="1" ht="22.5" customHeight="1" x14ac:dyDescent="0.15">
      <c r="A37" s="71">
        <v>33</v>
      </c>
      <c r="B37" s="68" t="s">
        <v>59</v>
      </c>
      <c r="C37" s="104" t="s">
        <v>62</v>
      </c>
      <c r="D37" s="104" t="s">
        <v>63</v>
      </c>
      <c r="E37" s="68">
        <v>32</v>
      </c>
      <c r="F37" s="71">
        <v>1</v>
      </c>
      <c r="G37" s="71">
        <f t="shared" si="0"/>
        <v>32</v>
      </c>
      <c r="H37" s="68">
        <f>SUM(G37:G37)</f>
        <v>32</v>
      </c>
      <c r="I37" s="106"/>
    </row>
    <row r="38" spans="1:9" s="103" customFormat="1" ht="22.5" customHeight="1" x14ac:dyDescent="0.15">
      <c r="A38" s="71">
        <v>34</v>
      </c>
      <c r="B38" s="71" t="s">
        <v>25</v>
      </c>
      <c r="C38" s="104" t="s">
        <v>26</v>
      </c>
      <c r="D38" s="71" t="s">
        <v>54</v>
      </c>
      <c r="E38" s="71">
        <v>16</v>
      </c>
      <c r="F38" s="71">
        <v>1</v>
      </c>
      <c r="G38" s="71">
        <f t="shared" si="0"/>
        <v>16</v>
      </c>
      <c r="H38" s="71">
        <f>SUM(G38:G38)</f>
        <v>16</v>
      </c>
      <c r="I38" s="106"/>
    </row>
    <row r="39" spans="1:9" s="103" customFormat="1" ht="22.5" customHeight="1" x14ac:dyDescent="0.15">
      <c r="A39" s="71">
        <v>35</v>
      </c>
      <c r="B39" s="68" t="s">
        <v>25</v>
      </c>
      <c r="C39" s="104" t="s">
        <v>56</v>
      </c>
      <c r="D39" s="104" t="s">
        <v>57</v>
      </c>
      <c r="E39" s="68">
        <v>34</v>
      </c>
      <c r="F39" s="71">
        <v>1</v>
      </c>
      <c r="G39" s="71">
        <f>E39*F39</f>
        <v>34</v>
      </c>
      <c r="H39" s="118">
        <f>SUM(G39:G40)</f>
        <v>68</v>
      </c>
      <c r="I39" s="106" t="s">
        <v>33</v>
      </c>
    </row>
    <row r="40" spans="1:9" s="103" customFormat="1" ht="33.75" customHeight="1" x14ac:dyDescent="0.15">
      <c r="A40" s="71">
        <v>36</v>
      </c>
      <c r="B40" s="68" t="s">
        <v>25</v>
      </c>
      <c r="C40" s="104" t="s">
        <v>56</v>
      </c>
      <c r="D40" s="107" t="s">
        <v>58</v>
      </c>
      <c r="E40" s="68">
        <v>34</v>
      </c>
      <c r="F40" s="71">
        <v>1</v>
      </c>
      <c r="G40" s="71">
        <f>E40*F40</f>
        <v>34</v>
      </c>
      <c r="H40" s="118"/>
      <c r="I40" s="106" t="s">
        <v>33</v>
      </c>
    </row>
    <row r="41" spans="1:9" s="103" customFormat="1" ht="22.5" customHeight="1" x14ac:dyDescent="0.15">
      <c r="A41" s="71">
        <v>37</v>
      </c>
      <c r="B41" s="68" t="s">
        <v>64</v>
      </c>
      <c r="C41" s="104" t="s">
        <v>26</v>
      </c>
      <c r="D41" s="104" t="s">
        <v>57</v>
      </c>
      <c r="E41" s="71">
        <v>16</v>
      </c>
      <c r="F41" s="71">
        <v>1</v>
      </c>
      <c r="G41" s="71">
        <f>E41*F41</f>
        <v>16</v>
      </c>
      <c r="H41" s="71">
        <f>SUM(G41:G41)</f>
        <v>16</v>
      </c>
      <c r="I41" s="106" t="s">
        <v>33</v>
      </c>
    </row>
    <row r="42" spans="1:9" s="103" customFormat="1" ht="22.5" customHeight="1" x14ac:dyDescent="0.15">
      <c r="A42" s="71">
        <v>38</v>
      </c>
      <c r="B42" s="71" t="s">
        <v>8</v>
      </c>
      <c r="C42" s="104" t="s">
        <v>13</v>
      </c>
      <c r="D42" s="104" t="s">
        <v>97</v>
      </c>
      <c r="E42" s="71">
        <v>16</v>
      </c>
      <c r="F42" s="71">
        <v>1</v>
      </c>
      <c r="G42" s="71">
        <f t="shared" ref="G42:G73" si="2">E42*F42</f>
        <v>16</v>
      </c>
      <c r="H42" s="71">
        <f>SUM(G42:G42)</f>
        <v>16</v>
      </c>
      <c r="I42" s="71"/>
    </row>
    <row r="43" spans="1:9" s="103" customFormat="1" ht="22.5" customHeight="1" x14ac:dyDescent="0.15">
      <c r="A43" s="71">
        <v>39</v>
      </c>
      <c r="B43" s="96" t="s">
        <v>8</v>
      </c>
      <c r="C43" s="98" t="s">
        <v>56</v>
      </c>
      <c r="D43" s="98" t="s">
        <v>86</v>
      </c>
      <c r="E43" s="96">
        <v>24</v>
      </c>
      <c r="F43" s="96">
        <v>1</v>
      </c>
      <c r="G43" s="96">
        <f t="shared" si="2"/>
        <v>24</v>
      </c>
      <c r="H43" s="113">
        <f>SUM(G43:G44)</f>
        <v>32</v>
      </c>
      <c r="I43" s="96" t="s">
        <v>33</v>
      </c>
    </row>
    <row r="44" spans="1:9" s="103" customFormat="1" ht="22.5" customHeight="1" x14ac:dyDescent="0.15">
      <c r="A44" s="71">
        <v>40</v>
      </c>
      <c r="B44" s="96" t="s">
        <v>8</v>
      </c>
      <c r="C44" s="98" t="s">
        <v>56</v>
      </c>
      <c r="D44" s="96" t="s">
        <v>87</v>
      </c>
      <c r="E44" s="96">
        <v>8</v>
      </c>
      <c r="F44" s="96">
        <v>1</v>
      </c>
      <c r="G44" s="96">
        <f t="shared" si="2"/>
        <v>8</v>
      </c>
      <c r="H44" s="113"/>
      <c r="I44" s="96" t="s">
        <v>33</v>
      </c>
    </row>
    <row r="45" spans="1:9" s="103" customFormat="1" ht="22.5" customHeight="1" x14ac:dyDescent="0.15">
      <c r="A45" s="71">
        <v>41</v>
      </c>
      <c r="B45" s="96" t="s">
        <v>88</v>
      </c>
      <c r="C45" s="98" t="s">
        <v>89</v>
      </c>
      <c r="D45" s="98" t="s">
        <v>99</v>
      </c>
      <c r="E45" s="96">
        <v>16</v>
      </c>
      <c r="F45" s="96">
        <v>1</v>
      </c>
      <c r="G45" s="96">
        <f t="shared" si="2"/>
        <v>16</v>
      </c>
      <c r="H45" s="113">
        <f>SUM(G45:G49)</f>
        <v>80</v>
      </c>
      <c r="I45" s="96"/>
    </row>
    <row r="46" spans="1:9" s="103" customFormat="1" ht="22.5" customHeight="1" x14ac:dyDescent="0.15">
      <c r="A46" s="71">
        <v>42</v>
      </c>
      <c r="B46" s="96" t="s">
        <v>88</v>
      </c>
      <c r="C46" s="98" t="s">
        <v>89</v>
      </c>
      <c r="D46" s="98" t="s">
        <v>101</v>
      </c>
      <c r="E46" s="96">
        <v>16</v>
      </c>
      <c r="F46" s="96">
        <v>1</v>
      </c>
      <c r="G46" s="96">
        <f t="shared" si="2"/>
        <v>16</v>
      </c>
      <c r="H46" s="113"/>
      <c r="I46" s="96"/>
    </row>
    <row r="47" spans="1:9" s="103" customFormat="1" ht="22.5" customHeight="1" x14ac:dyDescent="0.15">
      <c r="A47" s="71">
        <v>43</v>
      </c>
      <c r="B47" s="96" t="s">
        <v>103</v>
      </c>
      <c r="C47" s="98" t="s">
        <v>104</v>
      </c>
      <c r="D47" s="96" t="s">
        <v>1</v>
      </c>
      <c r="E47" s="96">
        <v>16</v>
      </c>
      <c r="F47" s="96">
        <v>1</v>
      </c>
      <c r="G47" s="96">
        <f t="shared" si="2"/>
        <v>16</v>
      </c>
      <c r="H47" s="113"/>
      <c r="I47" s="96"/>
    </row>
    <row r="48" spans="1:9" s="103" customFormat="1" ht="22.5" customHeight="1" x14ac:dyDescent="0.15">
      <c r="A48" s="71">
        <v>44</v>
      </c>
      <c r="B48" s="96" t="s">
        <v>103</v>
      </c>
      <c r="C48" s="98" t="s">
        <v>104</v>
      </c>
      <c r="D48" s="96" t="s">
        <v>6</v>
      </c>
      <c r="E48" s="96">
        <v>16</v>
      </c>
      <c r="F48" s="96">
        <v>1</v>
      </c>
      <c r="G48" s="96">
        <f t="shared" si="2"/>
        <v>16</v>
      </c>
      <c r="H48" s="113"/>
      <c r="I48" s="96"/>
    </row>
    <row r="49" spans="1:9" s="103" customFormat="1" ht="22.5" customHeight="1" x14ac:dyDescent="0.15">
      <c r="A49" s="71">
        <v>45</v>
      </c>
      <c r="B49" s="71" t="s">
        <v>105</v>
      </c>
      <c r="C49" s="104" t="s">
        <v>106</v>
      </c>
      <c r="D49" s="71" t="s">
        <v>0</v>
      </c>
      <c r="E49" s="71">
        <v>16</v>
      </c>
      <c r="F49" s="71">
        <v>1</v>
      </c>
      <c r="G49" s="71">
        <f t="shared" si="2"/>
        <v>16</v>
      </c>
      <c r="H49" s="113"/>
      <c r="I49" s="71"/>
    </row>
    <row r="50" spans="1:9" s="103" customFormat="1" ht="22.5" customHeight="1" x14ac:dyDescent="0.15">
      <c r="A50" s="71">
        <v>46</v>
      </c>
      <c r="B50" s="71" t="s">
        <v>107</v>
      </c>
      <c r="C50" s="104" t="s">
        <v>108</v>
      </c>
      <c r="D50" s="104" t="s">
        <v>98</v>
      </c>
      <c r="E50" s="71">
        <v>16</v>
      </c>
      <c r="F50" s="71">
        <v>1</v>
      </c>
      <c r="G50" s="71">
        <f t="shared" si="2"/>
        <v>16</v>
      </c>
      <c r="H50" s="71">
        <f>SUM(G50:G50)</f>
        <v>16</v>
      </c>
      <c r="I50" s="71"/>
    </row>
    <row r="51" spans="1:9" s="103" customFormat="1" ht="22.5" customHeight="1" x14ac:dyDescent="0.15">
      <c r="A51" s="71">
        <v>47</v>
      </c>
      <c r="B51" s="96" t="s">
        <v>107</v>
      </c>
      <c r="C51" s="98" t="s">
        <v>109</v>
      </c>
      <c r="D51" s="96" t="s">
        <v>110</v>
      </c>
      <c r="E51" s="96">
        <v>40</v>
      </c>
      <c r="F51" s="96">
        <v>1</v>
      </c>
      <c r="G51" s="96">
        <f t="shared" si="2"/>
        <v>40</v>
      </c>
      <c r="H51" s="96">
        <f>SUM(G51:G51)</f>
        <v>40</v>
      </c>
      <c r="I51" s="96" t="s">
        <v>111</v>
      </c>
    </row>
    <row r="52" spans="1:9" s="103" customFormat="1" ht="22.5" customHeight="1" x14ac:dyDescent="0.15">
      <c r="A52" s="71">
        <v>48</v>
      </c>
      <c r="B52" s="71" t="s">
        <v>112</v>
      </c>
      <c r="C52" s="104" t="s">
        <v>113</v>
      </c>
      <c r="D52" s="71" t="s">
        <v>114</v>
      </c>
      <c r="E52" s="71">
        <v>12</v>
      </c>
      <c r="F52" s="71">
        <v>1</v>
      </c>
      <c r="G52" s="71">
        <f t="shared" si="2"/>
        <v>12</v>
      </c>
      <c r="H52" s="112">
        <f>SUM(G52:G53)</f>
        <v>24</v>
      </c>
      <c r="I52" s="71"/>
    </row>
    <row r="53" spans="1:9" s="103" customFormat="1" ht="22.5" customHeight="1" x14ac:dyDescent="0.15">
      <c r="A53" s="71">
        <v>49</v>
      </c>
      <c r="B53" s="96" t="s">
        <v>93</v>
      </c>
      <c r="C53" s="98" t="s">
        <v>115</v>
      </c>
      <c r="D53" s="96" t="s">
        <v>92</v>
      </c>
      <c r="E53" s="96">
        <v>12</v>
      </c>
      <c r="F53" s="96">
        <v>1</v>
      </c>
      <c r="G53" s="96">
        <f t="shared" si="2"/>
        <v>12</v>
      </c>
      <c r="H53" s="112"/>
      <c r="I53" s="96"/>
    </row>
    <row r="54" spans="1:9" s="103" customFormat="1" ht="22.5" customHeight="1" x14ac:dyDescent="0.15">
      <c r="A54" s="71">
        <v>50</v>
      </c>
      <c r="B54" s="96" t="s">
        <v>116</v>
      </c>
      <c r="C54" s="98" t="s">
        <v>117</v>
      </c>
      <c r="D54" s="96" t="s">
        <v>118</v>
      </c>
      <c r="E54" s="96">
        <v>16</v>
      </c>
      <c r="F54" s="96">
        <v>1</v>
      </c>
      <c r="G54" s="96">
        <f t="shared" si="2"/>
        <v>16</v>
      </c>
      <c r="H54" s="113">
        <f>SUM(G54:G55)</f>
        <v>36</v>
      </c>
      <c r="I54" s="96"/>
    </row>
    <row r="55" spans="1:9" s="103" customFormat="1" ht="22.5" customHeight="1" x14ac:dyDescent="0.15">
      <c r="A55" s="71">
        <v>51</v>
      </c>
      <c r="B55" s="71" t="s">
        <v>119</v>
      </c>
      <c r="C55" s="104" t="s">
        <v>113</v>
      </c>
      <c r="D55" s="71" t="s">
        <v>1</v>
      </c>
      <c r="E55" s="71">
        <v>20</v>
      </c>
      <c r="F55" s="71">
        <v>1</v>
      </c>
      <c r="G55" s="71">
        <f t="shared" si="2"/>
        <v>20</v>
      </c>
      <c r="H55" s="113"/>
      <c r="I55" s="96"/>
    </row>
    <row r="56" spans="1:9" s="103" customFormat="1" ht="22.5" customHeight="1" x14ac:dyDescent="0.15">
      <c r="A56" s="71">
        <v>52</v>
      </c>
      <c r="B56" s="96" t="s">
        <v>119</v>
      </c>
      <c r="C56" s="98" t="s">
        <v>109</v>
      </c>
      <c r="D56" s="96" t="s">
        <v>120</v>
      </c>
      <c r="E56" s="96">
        <v>16</v>
      </c>
      <c r="F56" s="96">
        <v>1</v>
      </c>
      <c r="G56" s="96">
        <f t="shared" si="2"/>
        <v>16</v>
      </c>
      <c r="H56" s="113">
        <f>SUM(G56:G58)</f>
        <v>36</v>
      </c>
      <c r="I56" s="96" t="s">
        <v>111</v>
      </c>
    </row>
    <row r="57" spans="1:9" s="103" customFormat="1" ht="22.5" customHeight="1" x14ac:dyDescent="0.15">
      <c r="A57" s="71">
        <v>53</v>
      </c>
      <c r="B57" s="96" t="s">
        <v>119</v>
      </c>
      <c r="C57" s="98" t="s">
        <v>109</v>
      </c>
      <c r="D57" s="96" t="s">
        <v>121</v>
      </c>
      <c r="E57" s="96">
        <v>16</v>
      </c>
      <c r="F57" s="96">
        <v>1</v>
      </c>
      <c r="G57" s="96">
        <f t="shared" si="2"/>
        <v>16</v>
      </c>
      <c r="H57" s="113"/>
      <c r="I57" s="96" t="s">
        <v>111</v>
      </c>
    </row>
    <row r="58" spans="1:9" s="103" customFormat="1" ht="22.5" customHeight="1" x14ac:dyDescent="0.15">
      <c r="A58" s="71">
        <v>54</v>
      </c>
      <c r="B58" s="96" t="s">
        <v>119</v>
      </c>
      <c r="C58" s="98" t="s">
        <v>109</v>
      </c>
      <c r="D58" s="96" t="s">
        <v>110</v>
      </c>
      <c r="E58" s="96">
        <v>4</v>
      </c>
      <c r="F58" s="96">
        <v>1</v>
      </c>
      <c r="G58" s="96">
        <f t="shared" si="2"/>
        <v>4</v>
      </c>
      <c r="H58" s="113"/>
      <c r="I58" s="96" t="s">
        <v>111</v>
      </c>
    </row>
    <row r="59" spans="1:9" s="103" customFormat="1" ht="22.5" customHeight="1" x14ac:dyDescent="0.15">
      <c r="A59" s="71">
        <v>55</v>
      </c>
      <c r="B59" s="96" t="s">
        <v>94</v>
      </c>
      <c r="C59" s="98" t="s">
        <v>89</v>
      </c>
      <c r="D59" s="98" t="s">
        <v>97</v>
      </c>
      <c r="E59" s="96">
        <v>16</v>
      </c>
      <c r="F59" s="96">
        <v>1</v>
      </c>
      <c r="G59" s="96">
        <f t="shared" si="2"/>
        <v>16</v>
      </c>
      <c r="H59" s="113">
        <f>SUM(G59:G62)</f>
        <v>64</v>
      </c>
      <c r="I59" s="96"/>
    </row>
    <row r="60" spans="1:9" s="103" customFormat="1" ht="22.5" customHeight="1" x14ac:dyDescent="0.15">
      <c r="A60" s="71">
        <v>56</v>
      </c>
      <c r="B60" s="96" t="s">
        <v>94</v>
      </c>
      <c r="C60" s="98" t="s">
        <v>89</v>
      </c>
      <c r="D60" s="98" t="s">
        <v>100</v>
      </c>
      <c r="E60" s="96">
        <v>16</v>
      </c>
      <c r="F60" s="96">
        <v>1</v>
      </c>
      <c r="G60" s="96">
        <f t="shared" si="2"/>
        <v>16</v>
      </c>
      <c r="H60" s="113"/>
      <c r="I60" s="96"/>
    </row>
    <row r="61" spans="1:9" s="103" customFormat="1" ht="22.5" customHeight="1" x14ac:dyDescent="0.15">
      <c r="A61" s="71">
        <v>57</v>
      </c>
      <c r="B61" s="96" t="s">
        <v>94</v>
      </c>
      <c r="C61" s="98" t="s">
        <v>89</v>
      </c>
      <c r="D61" s="98" t="s">
        <v>102</v>
      </c>
      <c r="E61" s="96">
        <v>16</v>
      </c>
      <c r="F61" s="96">
        <v>1</v>
      </c>
      <c r="G61" s="96">
        <f t="shared" si="2"/>
        <v>16</v>
      </c>
      <c r="H61" s="113"/>
      <c r="I61" s="96"/>
    </row>
    <row r="62" spans="1:9" s="103" customFormat="1" ht="22.5" customHeight="1" x14ac:dyDescent="0.15">
      <c r="A62" s="71">
        <v>58</v>
      </c>
      <c r="B62" s="71" t="s">
        <v>122</v>
      </c>
      <c r="C62" s="104" t="s">
        <v>113</v>
      </c>
      <c r="D62" s="71" t="s">
        <v>6</v>
      </c>
      <c r="E62" s="71">
        <v>16</v>
      </c>
      <c r="F62" s="71">
        <v>1</v>
      </c>
      <c r="G62" s="71">
        <f t="shared" si="2"/>
        <v>16</v>
      </c>
      <c r="H62" s="113"/>
      <c r="I62" s="71"/>
    </row>
    <row r="63" spans="1:9" s="103" customFormat="1" ht="22.5" customHeight="1" x14ac:dyDescent="0.15">
      <c r="A63" s="71">
        <v>59</v>
      </c>
      <c r="B63" s="71" t="s">
        <v>123</v>
      </c>
      <c r="C63" s="104" t="s">
        <v>108</v>
      </c>
      <c r="D63" s="104" t="s">
        <v>99</v>
      </c>
      <c r="E63" s="71">
        <v>16</v>
      </c>
      <c r="F63" s="71">
        <v>1</v>
      </c>
      <c r="G63" s="71">
        <f t="shared" si="2"/>
        <v>16</v>
      </c>
      <c r="H63" s="71">
        <f>SUM(G63:G63)</f>
        <v>16</v>
      </c>
      <c r="I63" s="71"/>
    </row>
    <row r="64" spans="1:9" s="103" customFormat="1" ht="22.5" customHeight="1" x14ac:dyDescent="0.15">
      <c r="A64" s="71">
        <v>60</v>
      </c>
      <c r="B64" s="96" t="s">
        <v>123</v>
      </c>
      <c r="C64" s="98" t="s">
        <v>109</v>
      </c>
      <c r="D64" s="96" t="s">
        <v>120</v>
      </c>
      <c r="E64" s="96">
        <v>48</v>
      </c>
      <c r="F64" s="96">
        <v>1</v>
      </c>
      <c r="G64" s="96">
        <f t="shared" si="2"/>
        <v>48</v>
      </c>
      <c r="H64" s="96">
        <f>SUM(G64:G64)</f>
        <v>48</v>
      </c>
      <c r="I64" s="96" t="s">
        <v>111</v>
      </c>
    </row>
    <row r="65" spans="1:9" s="103" customFormat="1" ht="22.5" customHeight="1" x14ac:dyDescent="0.15">
      <c r="A65" s="71">
        <v>61</v>
      </c>
      <c r="B65" s="71" t="s">
        <v>124</v>
      </c>
      <c r="C65" s="104" t="s">
        <v>113</v>
      </c>
      <c r="D65" s="71" t="s">
        <v>125</v>
      </c>
      <c r="E65" s="71">
        <v>16</v>
      </c>
      <c r="F65" s="71">
        <v>1</v>
      </c>
      <c r="G65" s="71">
        <f t="shared" si="2"/>
        <v>16</v>
      </c>
      <c r="H65" s="71">
        <f>SUM(G65:G65)</f>
        <v>16</v>
      </c>
      <c r="I65" s="71"/>
    </row>
    <row r="66" spans="1:9" s="103" customFormat="1" ht="22.5" customHeight="1" x14ac:dyDescent="0.15">
      <c r="A66" s="71">
        <v>62</v>
      </c>
      <c r="B66" s="96" t="s">
        <v>90</v>
      </c>
      <c r="C66" s="98" t="s">
        <v>91</v>
      </c>
      <c r="D66" s="96" t="s">
        <v>92</v>
      </c>
      <c r="E66" s="96">
        <v>4</v>
      </c>
      <c r="F66" s="96">
        <v>1</v>
      </c>
      <c r="G66" s="96">
        <f t="shared" si="2"/>
        <v>4</v>
      </c>
      <c r="H66" s="96">
        <v>4</v>
      </c>
      <c r="I66" s="96"/>
    </row>
    <row r="67" spans="1:9" s="103" customFormat="1" ht="22.5" customHeight="1" x14ac:dyDescent="0.15">
      <c r="A67" s="71">
        <v>63</v>
      </c>
      <c r="B67" s="71" t="s">
        <v>126</v>
      </c>
      <c r="C67" s="104" t="s">
        <v>108</v>
      </c>
      <c r="D67" s="104" t="s">
        <v>100</v>
      </c>
      <c r="E67" s="71">
        <v>16</v>
      </c>
      <c r="F67" s="71">
        <v>1</v>
      </c>
      <c r="G67" s="71">
        <f t="shared" si="2"/>
        <v>16</v>
      </c>
      <c r="H67" s="71">
        <f>SUM(G67:G67)</f>
        <v>16</v>
      </c>
      <c r="I67" s="71"/>
    </row>
    <row r="68" spans="1:9" s="103" customFormat="1" ht="22.5" customHeight="1" x14ac:dyDescent="0.15">
      <c r="A68" s="71">
        <v>64</v>
      </c>
      <c r="B68" s="96" t="s">
        <v>127</v>
      </c>
      <c r="C68" s="98" t="s">
        <v>109</v>
      </c>
      <c r="D68" s="98" t="s">
        <v>86</v>
      </c>
      <c r="E68" s="96">
        <v>24</v>
      </c>
      <c r="F68" s="96">
        <v>1</v>
      </c>
      <c r="G68" s="96">
        <f t="shared" si="2"/>
        <v>24</v>
      </c>
      <c r="H68" s="96">
        <f>SUM(G68:G68)</f>
        <v>24</v>
      </c>
      <c r="I68" s="96" t="s">
        <v>111</v>
      </c>
    </row>
    <row r="69" spans="1:9" s="103" customFormat="1" ht="22.5" customHeight="1" x14ac:dyDescent="0.15">
      <c r="A69" s="71">
        <v>65</v>
      </c>
      <c r="B69" s="71" t="s">
        <v>128</v>
      </c>
      <c r="C69" s="104" t="s">
        <v>108</v>
      </c>
      <c r="D69" s="104" t="s">
        <v>101</v>
      </c>
      <c r="E69" s="71">
        <v>16</v>
      </c>
      <c r="F69" s="71">
        <v>1</v>
      </c>
      <c r="G69" s="71">
        <f t="shared" si="2"/>
        <v>16</v>
      </c>
      <c r="H69" s="71">
        <f>SUM(G69:G69)</f>
        <v>16</v>
      </c>
      <c r="I69" s="71"/>
    </row>
    <row r="70" spans="1:9" s="103" customFormat="1" ht="22.5" customHeight="1" x14ac:dyDescent="0.15">
      <c r="A70" s="71">
        <v>66</v>
      </c>
      <c r="B70" s="96" t="s">
        <v>128</v>
      </c>
      <c r="C70" s="98" t="s">
        <v>109</v>
      </c>
      <c r="D70" s="96" t="s">
        <v>110</v>
      </c>
      <c r="E70" s="96">
        <v>12</v>
      </c>
      <c r="F70" s="96">
        <v>1</v>
      </c>
      <c r="G70" s="96">
        <f t="shared" si="2"/>
        <v>12</v>
      </c>
      <c r="H70" s="96">
        <v>12</v>
      </c>
      <c r="I70" s="96" t="s">
        <v>111</v>
      </c>
    </row>
    <row r="71" spans="1:9" s="103" customFormat="1" ht="22.5" customHeight="1" x14ac:dyDescent="0.15">
      <c r="A71" s="71">
        <v>67</v>
      </c>
      <c r="B71" s="96" t="s">
        <v>129</v>
      </c>
      <c r="C71" s="98" t="s">
        <v>130</v>
      </c>
      <c r="D71" s="96" t="s">
        <v>95</v>
      </c>
      <c r="E71" s="96">
        <v>16</v>
      </c>
      <c r="F71" s="96">
        <v>1</v>
      </c>
      <c r="G71" s="96">
        <f t="shared" si="2"/>
        <v>16</v>
      </c>
      <c r="H71" s="113">
        <f>SUM(G71:G73)</f>
        <v>48</v>
      </c>
      <c r="I71" s="96"/>
    </row>
    <row r="72" spans="1:9" s="103" customFormat="1" ht="22.5" customHeight="1" x14ac:dyDescent="0.15">
      <c r="A72" s="71">
        <v>68</v>
      </c>
      <c r="B72" s="96" t="s">
        <v>129</v>
      </c>
      <c r="C72" s="98" t="s">
        <v>130</v>
      </c>
      <c r="D72" s="96" t="s">
        <v>96</v>
      </c>
      <c r="E72" s="96">
        <v>16</v>
      </c>
      <c r="F72" s="96">
        <v>1</v>
      </c>
      <c r="G72" s="96">
        <f t="shared" si="2"/>
        <v>16</v>
      </c>
      <c r="H72" s="113"/>
      <c r="I72" s="96"/>
    </row>
    <row r="73" spans="1:9" s="103" customFormat="1" ht="22.5" customHeight="1" x14ac:dyDescent="0.15">
      <c r="A73" s="71">
        <v>69</v>
      </c>
      <c r="B73" s="96" t="s">
        <v>129</v>
      </c>
      <c r="C73" s="98" t="s">
        <v>130</v>
      </c>
      <c r="D73" s="96" t="s">
        <v>0</v>
      </c>
      <c r="E73" s="96">
        <v>16</v>
      </c>
      <c r="F73" s="96">
        <v>1</v>
      </c>
      <c r="G73" s="96">
        <f t="shared" si="2"/>
        <v>16</v>
      </c>
      <c r="H73" s="113"/>
      <c r="I73" s="96"/>
    </row>
    <row r="74" spans="1:9" s="103" customFormat="1" ht="22.5" customHeight="1" x14ac:dyDescent="0.15">
      <c r="A74" s="71">
        <v>70</v>
      </c>
      <c r="B74" s="104" t="s">
        <v>131</v>
      </c>
      <c r="C74" s="104" t="s">
        <v>14</v>
      </c>
      <c r="D74" s="104" t="s">
        <v>132</v>
      </c>
      <c r="E74" s="104">
        <v>16</v>
      </c>
      <c r="F74" s="104">
        <v>1</v>
      </c>
      <c r="G74" s="104">
        <f>E74*F74</f>
        <v>16</v>
      </c>
      <c r="H74" s="112">
        <f>SUM(G74:G75)</f>
        <v>32</v>
      </c>
      <c r="I74" s="71"/>
    </row>
    <row r="75" spans="1:9" s="103" customFormat="1" ht="22.5" customHeight="1" x14ac:dyDescent="0.15">
      <c r="A75" s="71">
        <v>71</v>
      </c>
      <c r="B75" s="104" t="s">
        <v>131</v>
      </c>
      <c r="C75" s="104" t="s">
        <v>133</v>
      </c>
      <c r="D75" s="104" t="s">
        <v>134</v>
      </c>
      <c r="E75" s="104">
        <v>16</v>
      </c>
      <c r="F75" s="104">
        <v>1</v>
      </c>
      <c r="G75" s="104">
        <f t="shared" ref="G75:G138" si="3">E75*F75</f>
        <v>16</v>
      </c>
      <c r="H75" s="112"/>
      <c r="I75" s="104"/>
    </row>
    <row r="76" spans="1:9" s="103" customFormat="1" ht="22.5" customHeight="1" x14ac:dyDescent="0.15">
      <c r="A76" s="71">
        <v>72</v>
      </c>
      <c r="B76" s="104" t="s">
        <v>131</v>
      </c>
      <c r="C76" s="104" t="s">
        <v>31</v>
      </c>
      <c r="D76" s="104" t="s">
        <v>135</v>
      </c>
      <c r="E76" s="104">
        <v>16</v>
      </c>
      <c r="F76" s="104">
        <v>1</v>
      </c>
      <c r="G76" s="104">
        <f t="shared" si="3"/>
        <v>16</v>
      </c>
      <c r="H76" s="104">
        <f>SUM(G76:G76)</f>
        <v>16</v>
      </c>
      <c r="I76" s="104" t="s">
        <v>111</v>
      </c>
    </row>
    <row r="77" spans="1:9" s="103" customFormat="1" ht="22.5" customHeight="1" x14ac:dyDescent="0.15">
      <c r="A77" s="71">
        <v>73</v>
      </c>
      <c r="B77" s="104" t="s">
        <v>136</v>
      </c>
      <c r="C77" s="104" t="s">
        <v>15</v>
      </c>
      <c r="D77" s="104" t="s">
        <v>137</v>
      </c>
      <c r="E77" s="104">
        <v>14</v>
      </c>
      <c r="F77" s="104">
        <v>1</v>
      </c>
      <c r="G77" s="104">
        <f t="shared" si="3"/>
        <v>14</v>
      </c>
      <c r="H77" s="112">
        <f>SUM(G77:G79)</f>
        <v>42</v>
      </c>
      <c r="I77" s="104"/>
    </row>
    <row r="78" spans="1:9" s="103" customFormat="1" ht="22.5" customHeight="1" x14ac:dyDescent="0.15">
      <c r="A78" s="71">
        <v>74</v>
      </c>
      <c r="B78" s="104" t="s">
        <v>65</v>
      </c>
      <c r="C78" s="104" t="s">
        <v>66</v>
      </c>
      <c r="D78" s="104" t="s">
        <v>138</v>
      </c>
      <c r="E78" s="104">
        <v>16</v>
      </c>
      <c r="F78" s="104">
        <v>1</v>
      </c>
      <c r="G78" s="104">
        <f t="shared" si="3"/>
        <v>16</v>
      </c>
      <c r="H78" s="112"/>
      <c r="I78" s="104"/>
    </row>
    <row r="79" spans="1:9" s="103" customFormat="1" ht="22.5" customHeight="1" x14ac:dyDescent="0.15">
      <c r="A79" s="71">
        <v>75</v>
      </c>
      <c r="B79" s="104" t="s">
        <v>139</v>
      </c>
      <c r="C79" s="104" t="s">
        <v>140</v>
      </c>
      <c r="D79" s="104" t="s">
        <v>141</v>
      </c>
      <c r="E79" s="104">
        <v>12</v>
      </c>
      <c r="F79" s="104">
        <v>1</v>
      </c>
      <c r="G79" s="104">
        <f>E79*F79</f>
        <v>12</v>
      </c>
      <c r="H79" s="112"/>
      <c r="I79" s="104"/>
    </row>
    <row r="80" spans="1:9" s="103" customFormat="1" ht="22.5" customHeight="1" x14ac:dyDescent="0.15">
      <c r="A80" s="71">
        <v>76</v>
      </c>
      <c r="B80" s="104" t="s">
        <v>136</v>
      </c>
      <c r="C80" s="104" t="s">
        <v>142</v>
      </c>
      <c r="D80" s="104" t="s">
        <v>135</v>
      </c>
      <c r="E80" s="104">
        <v>16</v>
      </c>
      <c r="F80" s="104">
        <v>1</v>
      </c>
      <c r="G80" s="104">
        <f t="shared" si="3"/>
        <v>16</v>
      </c>
      <c r="H80" s="104">
        <f>SUM(G80:G80)</f>
        <v>16</v>
      </c>
      <c r="I80" s="104" t="s">
        <v>111</v>
      </c>
    </row>
    <row r="81" spans="1:9" s="103" customFormat="1" ht="22.5" customHeight="1" x14ac:dyDescent="0.15">
      <c r="A81" s="71">
        <v>77</v>
      </c>
      <c r="B81" s="104" t="s">
        <v>67</v>
      </c>
      <c r="C81" s="104" t="s">
        <v>68</v>
      </c>
      <c r="D81" s="104" t="s">
        <v>143</v>
      </c>
      <c r="E81" s="104">
        <v>8</v>
      </c>
      <c r="F81" s="104">
        <v>1</v>
      </c>
      <c r="G81" s="71">
        <f t="shared" si="3"/>
        <v>8</v>
      </c>
      <c r="H81" s="112">
        <f>SUM(G81:G82)</f>
        <v>16</v>
      </c>
      <c r="I81" s="104"/>
    </row>
    <row r="82" spans="1:9" s="103" customFormat="1" ht="22.5" customHeight="1" x14ac:dyDescent="0.15">
      <c r="A82" s="71">
        <v>78</v>
      </c>
      <c r="B82" s="104" t="s">
        <v>67</v>
      </c>
      <c r="C82" s="104" t="s">
        <v>68</v>
      </c>
      <c r="D82" s="104" t="s">
        <v>144</v>
      </c>
      <c r="E82" s="104">
        <v>8</v>
      </c>
      <c r="F82" s="104">
        <v>1</v>
      </c>
      <c r="G82" s="71">
        <f t="shared" si="3"/>
        <v>8</v>
      </c>
      <c r="H82" s="112"/>
      <c r="I82" s="104"/>
    </row>
    <row r="83" spans="1:9" s="103" customFormat="1" ht="22.5" customHeight="1" x14ac:dyDescent="0.15">
      <c r="A83" s="71">
        <v>79</v>
      </c>
      <c r="B83" s="71" t="s">
        <v>145</v>
      </c>
      <c r="C83" s="104" t="s">
        <v>146</v>
      </c>
      <c r="D83" s="104" t="s">
        <v>81</v>
      </c>
      <c r="E83" s="71">
        <v>8</v>
      </c>
      <c r="F83" s="68">
        <v>1</v>
      </c>
      <c r="G83" s="68">
        <f t="shared" si="3"/>
        <v>8</v>
      </c>
      <c r="H83" s="112">
        <f>SUM(G83:G85)</f>
        <v>24</v>
      </c>
      <c r="I83" s="71"/>
    </row>
    <row r="84" spans="1:9" s="103" customFormat="1" ht="22.5" customHeight="1" x14ac:dyDescent="0.15">
      <c r="A84" s="71">
        <v>80</v>
      </c>
      <c r="B84" s="71" t="s">
        <v>145</v>
      </c>
      <c r="C84" s="104" t="s">
        <v>146</v>
      </c>
      <c r="D84" s="104" t="s">
        <v>82</v>
      </c>
      <c r="E84" s="71">
        <v>8</v>
      </c>
      <c r="F84" s="68">
        <v>1</v>
      </c>
      <c r="G84" s="68">
        <f t="shared" si="3"/>
        <v>8</v>
      </c>
      <c r="H84" s="112"/>
      <c r="I84" s="71"/>
    </row>
    <row r="85" spans="1:9" s="103" customFormat="1" ht="22.5" customHeight="1" x14ac:dyDescent="0.15">
      <c r="A85" s="71">
        <v>81</v>
      </c>
      <c r="B85" s="71" t="s">
        <v>145</v>
      </c>
      <c r="C85" s="104" t="s">
        <v>146</v>
      </c>
      <c r="D85" s="104" t="s">
        <v>83</v>
      </c>
      <c r="E85" s="71">
        <v>8</v>
      </c>
      <c r="F85" s="68">
        <v>1</v>
      </c>
      <c r="G85" s="68">
        <f t="shared" si="3"/>
        <v>8</v>
      </c>
      <c r="H85" s="112"/>
      <c r="I85" s="71"/>
    </row>
    <row r="86" spans="1:9" s="103" customFormat="1" ht="22.5" customHeight="1" x14ac:dyDescent="0.15">
      <c r="A86" s="71">
        <v>82</v>
      </c>
      <c r="B86" s="104" t="s">
        <v>69</v>
      </c>
      <c r="C86" s="104" t="s">
        <v>70</v>
      </c>
      <c r="D86" s="104" t="s">
        <v>147</v>
      </c>
      <c r="E86" s="104">
        <v>8</v>
      </c>
      <c r="F86" s="104">
        <v>1</v>
      </c>
      <c r="G86" s="71">
        <f t="shared" si="3"/>
        <v>8</v>
      </c>
      <c r="H86" s="112">
        <f>SUM(G86:G89)</f>
        <v>32</v>
      </c>
      <c r="I86" s="104"/>
    </row>
    <row r="87" spans="1:9" s="103" customFormat="1" ht="22.5" customHeight="1" x14ac:dyDescent="0.15">
      <c r="A87" s="71">
        <v>83</v>
      </c>
      <c r="B87" s="104" t="s">
        <v>69</v>
      </c>
      <c r="C87" s="104" t="s">
        <v>70</v>
      </c>
      <c r="D87" s="104" t="s">
        <v>148</v>
      </c>
      <c r="E87" s="104">
        <v>8</v>
      </c>
      <c r="F87" s="104">
        <v>1</v>
      </c>
      <c r="G87" s="71">
        <f t="shared" si="3"/>
        <v>8</v>
      </c>
      <c r="H87" s="112"/>
      <c r="I87" s="104"/>
    </row>
    <row r="88" spans="1:9" s="103" customFormat="1" ht="22.5" customHeight="1" x14ac:dyDescent="0.15">
      <c r="A88" s="71">
        <v>84</v>
      </c>
      <c r="B88" s="104" t="s">
        <v>69</v>
      </c>
      <c r="C88" s="104" t="s">
        <v>71</v>
      </c>
      <c r="D88" s="104" t="s">
        <v>149</v>
      </c>
      <c r="E88" s="104">
        <v>8</v>
      </c>
      <c r="F88" s="104">
        <v>1</v>
      </c>
      <c r="G88" s="71">
        <f t="shared" si="3"/>
        <v>8</v>
      </c>
      <c r="H88" s="112"/>
      <c r="I88" s="104"/>
    </row>
    <row r="89" spans="1:9" s="103" customFormat="1" ht="22.5" customHeight="1" x14ac:dyDescent="0.15">
      <c r="A89" s="71">
        <v>85</v>
      </c>
      <c r="B89" s="104" t="s">
        <v>69</v>
      </c>
      <c r="C89" s="104" t="s">
        <v>71</v>
      </c>
      <c r="D89" s="104" t="s">
        <v>150</v>
      </c>
      <c r="E89" s="104">
        <v>8</v>
      </c>
      <c r="F89" s="104">
        <v>1</v>
      </c>
      <c r="G89" s="71">
        <f t="shared" si="3"/>
        <v>8</v>
      </c>
      <c r="H89" s="112"/>
      <c r="I89" s="104"/>
    </row>
    <row r="90" spans="1:9" s="103" customFormat="1" ht="22.5" customHeight="1" x14ac:dyDescent="0.15">
      <c r="A90" s="71">
        <v>86</v>
      </c>
      <c r="B90" s="104" t="s">
        <v>72</v>
      </c>
      <c r="C90" s="104" t="s">
        <v>73</v>
      </c>
      <c r="D90" s="104" t="s">
        <v>74</v>
      </c>
      <c r="E90" s="104">
        <v>8</v>
      </c>
      <c r="F90" s="104">
        <v>1</v>
      </c>
      <c r="G90" s="71">
        <f t="shared" si="3"/>
        <v>8</v>
      </c>
      <c r="H90" s="71">
        <f>SUM(G90:G90)</f>
        <v>8</v>
      </c>
      <c r="I90" s="104" t="s">
        <v>151</v>
      </c>
    </row>
    <row r="91" spans="1:9" s="103" customFormat="1" ht="22.5" customHeight="1" x14ac:dyDescent="0.15">
      <c r="A91" s="71">
        <v>87</v>
      </c>
      <c r="B91" s="68" t="s">
        <v>152</v>
      </c>
      <c r="C91" s="104" t="s">
        <v>153</v>
      </c>
      <c r="D91" s="104" t="s">
        <v>154</v>
      </c>
      <c r="E91" s="71">
        <v>16</v>
      </c>
      <c r="F91" s="71">
        <v>1</v>
      </c>
      <c r="G91" s="71">
        <f>E91*F91</f>
        <v>16</v>
      </c>
      <c r="H91" s="71">
        <f>SUM(G91:G91)</f>
        <v>16</v>
      </c>
      <c r="I91" s="104"/>
    </row>
    <row r="92" spans="1:9" s="103" customFormat="1" ht="22.5" customHeight="1" x14ac:dyDescent="0.15">
      <c r="A92" s="71">
        <v>88</v>
      </c>
      <c r="B92" s="68" t="s">
        <v>155</v>
      </c>
      <c r="C92" s="68" t="s">
        <v>156</v>
      </c>
      <c r="D92" s="104" t="s">
        <v>81</v>
      </c>
      <c r="E92" s="68">
        <v>4</v>
      </c>
      <c r="F92" s="68">
        <v>1</v>
      </c>
      <c r="G92" s="68">
        <f t="shared" si="3"/>
        <v>4</v>
      </c>
      <c r="H92" s="112">
        <f>SUM(G92:G97)</f>
        <v>36</v>
      </c>
      <c r="I92" s="68"/>
    </row>
    <row r="93" spans="1:9" s="103" customFormat="1" ht="22.5" customHeight="1" x14ac:dyDescent="0.15">
      <c r="A93" s="71">
        <v>89</v>
      </c>
      <c r="B93" s="68" t="s">
        <v>155</v>
      </c>
      <c r="C93" s="68" t="s">
        <v>156</v>
      </c>
      <c r="D93" s="104" t="s">
        <v>82</v>
      </c>
      <c r="E93" s="68">
        <v>4</v>
      </c>
      <c r="F93" s="68">
        <v>1</v>
      </c>
      <c r="G93" s="68">
        <f t="shared" si="3"/>
        <v>4</v>
      </c>
      <c r="H93" s="112"/>
      <c r="I93" s="68"/>
    </row>
    <row r="94" spans="1:9" s="103" customFormat="1" ht="22.5" customHeight="1" x14ac:dyDescent="0.15">
      <c r="A94" s="71">
        <v>90</v>
      </c>
      <c r="B94" s="68" t="s">
        <v>155</v>
      </c>
      <c r="C94" s="68" t="s">
        <v>156</v>
      </c>
      <c r="D94" s="104" t="s">
        <v>83</v>
      </c>
      <c r="E94" s="68">
        <v>4</v>
      </c>
      <c r="F94" s="68">
        <v>1</v>
      </c>
      <c r="G94" s="68">
        <f t="shared" si="3"/>
        <v>4</v>
      </c>
      <c r="H94" s="112"/>
      <c r="I94" s="68"/>
    </row>
    <row r="95" spans="1:9" s="103" customFormat="1" ht="22.5" customHeight="1" x14ac:dyDescent="0.15">
      <c r="A95" s="71">
        <v>91</v>
      </c>
      <c r="B95" s="71" t="s">
        <v>155</v>
      </c>
      <c r="C95" s="104" t="s">
        <v>157</v>
      </c>
      <c r="D95" s="104" t="s">
        <v>84</v>
      </c>
      <c r="E95" s="71">
        <v>8</v>
      </c>
      <c r="F95" s="68">
        <v>1</v>
      </c>
      <c r="G95" s="68">
        <f t="shared" si="3"/>
        <v>8</v>
      </c>
      <c r="H95" s="112"/>
      <c r="I95" s="71"/>
    </row>
    <row r="96" spans="1:9" s="103" customFormat="1" ht="22.5" customHeight="1" x14ac:dyDescent="0.15">
      <c r="A96" s="71">
        <v>92</v>
      </c>
      <c r="B96" s="71" t="s">
        <v>155</v>
      </c>
      <c r="C96" s="104" t="s">
        <v>157</v>
      </c>
      <c r="D96" s="104" t="s">
        <v>78</v>
      </c>
      <c r="E96" s="71">
        <v>8</v>
      </c>
      <c r="F96" s="68">
        <v>1</v>
      </c>
      <c r="G96" s="68">
        <f t="shared" si="3"/>
        <v>8</v>
      </c>
      <c r="H96" s="112"/>
      <c r="I96" s="71"/>
    </row>
    <row r="97" spans="1:9" s="103" customFormat="1" ht="22.5" customHeight="1" x14ac:dyDescent="0.15">
      <c r="A97" s="71">
        <v>93</v>
      </c>
      <c r="B97" s="71" t="s">
        <v>155</v>
      </c>
      <c r="C97" s="104" t="s">
        <v>157</v>
      </c>
      <c r="D97" s="104" t="s">
        <v>85</v>
      </c>
      <c r="E97" s="71">
        <v>8</v>
      </c>
      <c r="F97" s="68">
        <v>1</v>
      </c>
      <c r="G97" s="68">
        <f t="shared" si="3"/>
        <v>8</v>
      </c>
      <c r="H97" s="112"/>
      <c r="I97" s="71"/>
    </row>
    <row r="98" spans="1:9" s="103" customFormat="1" ht="22.5" customHeight="1" x14ac:dyDescent="0.15">
      <c r="A98" s="71">
        <v>94</v>
      </c>
      <c r="B98" s="104" t="s">
        <v>75</v>
      </c>
      <c r="C98" s="104" t="s">
        <v>73</v>
      </c>
      <c r="D98" s="104" t="s">
        <v>158</v>
      </c>
      <c r="E98" s="104">
        <v>8</v>
      </c>
      <c r="F98" s="104">
        <v>1</v>
      </c>
      <c r="G98" s="71">
        <f t="shared" si="3"/>
        <v>8</v>
      </c>
      <c r="H98" s="71">
        <f>SUM(G98:G98)</f>
        <v>8</v>
      </c>
      <c r="I98" s="104" t="s">
        <v>151</v>
      </c>
    </row>
    <row r="99" spans="1:9" s="103" customFormat="1" ht="22.5" customHeight="1" x14ac:dyDescent="0.15">
      <c r="A99" s="71">
        <v>95</v>
      </c>
      <c r="B99" s="96" t="s">
        <v>159</v>
      </c>
      <c r="C99" s="104" t="s">
        <v>160</v>
      </c>
      <c r="D99" s="104" t="s">
        <v>81</v>
      </c>
      <c r="E99" s="71">
        <v>8</v>
      </c>
      <c r="F99" s="68">
        <v>1</v>
      </c>
      <c r="G99" s="68">
        <f t="shared" si="3"/>
        <v>8</v>
      </c>
      <c r="H99" s="115">
        <f>SUM(G99:G106)</f>
        <v>64</v>
      </c>
      <c r="I99" s="71"/>
    </row>
    <row r="100" spans="1:9" s="103" customFormat="1" ht="22.5" customHeight="1" x14ac:dyDescent="0.15">
      <c r="A100" s="71">
        <v>96</v>
      </c>
      <c r="B100" s="96" t="s">
        <v>161</v>
      </c>
      <c r="C100" s="104" t="s">
        <v>160</v>
      </c>
      <c r="D100" s="104" t="s">
        <v>82</v>
      </c>
      <c r="E100" s="71">
        <v>8</v>
      </c>
      <c r="F100" s="68">
        <v>1</v>
      </c>
      <c r="G100" s="68">
        <f t="shared" si="3"/>
        <v>8</v>
      </c>
      <c r="H100" s="116"/>
      <c r="I100" s="71"/>
    </row>
    <row r="101" spans="1:9" s="103" customFormat="1" ht="22.5" customHeight="1" x14ac:dyDescent="0.15">
      <c r="A101" s="71">
        <v>97</v>
      </c>
      <c r="B101" s="96" t="s">
        <v>161</v>
      </c>
      <c r="C101" s="104" t="s">
        <v>160</v>
      </c>
      <c r="D101" s="104" t="s">
        <v>83</v>
      </c>
      <c r="E101" s="71">
        <v>8</v>
      </c>
      <c r="F101" s="68">
        <v>1</v>
      </c>
      <c r="G101" s="68">
        <f t="shared" si="3"/>
        <v>8</v>
      </c>
      <c r="H101" s="116"/>
      <c r="I101" s="71"/>
    </row>
    <row r="102" spans="1:9" s="103" customFormat="1" ht="22.5" customHeight="1" x14ac:dyDescent="0.15">
      <c r="A102" s="71">
        <v>98</v>
      </c>
      <c r="B102" s="104" t="s">
        <v>161</v>
      </c>
      <c r="C102" s="104" t="s">
        <v>76</v>
      </c>
      <c r="D102" s="104" t="s">
        <v>162</v>
      </c>
      <c r="E102" s="104">
        <v>8</v>
      </c>
      <c r="F102" s="104">
        <v>1</v>
      </c>
      <c r="G102" s="71">
        <f t="shared" si="3"/>
        <v>8</v>
      </c>
      <c r="H102" s="116"/>
      <c r="I102" s="104"/>
    </row>
    <row r="103" spans="1:9" s="103" customFormat="1" ht="22.5" customHeight="1" x14ac:dyDescent="0.15">
      <c r="A103" s="71">
        <v>99</v>
      </c>
      <c r="B103" s="104" t="s">
        <v>77</v>
      </c>
      <c r="C103" s="104" t="s">
        <v>76</v>
      </c>
      <c r="D103" s="104" t="s">
        <v>163</v>
      </c>
      <c r="E103" s="104">
        <v>8</v>
      </c>
      <c r="F103" s="104">
        <v>1</v>
      </c>
      <c r="G103" s="71">
        <f t="shared" si="3"/>
        <v>8</v>
      </c>
      <c r="H103" s="116"/>
      <c r="I103" s="104"/>
    </row>
    <row r="104" spans="1:9" s="103" customFormat="1" ht="22.5" customHeight="1" x14ac:dyDescent="0.15">
      <c r="A104" s="71">
        <v>100</v>
      </c>
      <c r="B104" s="104" t="s">
        <v>77</v>
      </c>
      <c r="C104" s="104" t="s">
        <v>76</v>
      </c>
      <c r="D104" s="104" t="s">
        <v>78</v>
      </c>
      <c r="E104" s="104">
        <v>8</v>
      </c>
      <c r="F104" s="104">
        <v>1</v>
      </c>
      <c r="G104" s="71">
        <f t="shared" si="3"/>
        <v>8</v>
      </c>
      <c r="H104" s="116"/>
      <c r="I104" s="104"/>
    </row>
    <row r="105" spans="1:9" s="103" customFormat="1" ht="22.5" customHeight="1" x14ac:dyDescent="0.15">
      <c r="A105" s="71">
        <v>101</v>
      </c>
      <c r="B105" s="104" t="s">
        <v>77</v>
      </c>
      <c r="C105" s="104" t="s">
        <v>76</v>
      </c>
      <c r="D105" s="104" t="s">
        <v>164</v>
      </c>
      <c r="E105" s="104">
        <v>8</v>
      </c>
      <c r="F105" s="104">
        <v>1</v>
      </c>
      <c r="G105" s="71">
        <f t="shared" si="3"/>
        <v>8</v>
      </c>
      <c r="H105" s="116"/>
      <c r="I105" s="104"/>
    </row>
    <row r="106" spans="1:9" s="103" customFormat="1" ht="22.5" customHeight="1" x14ac:dyDescent="0.15">
      <c r="A106" s="71">
        <v>102</v>
      </c>
      <c r="B106" s="104" t="s">
        <v>77</v>
      </c>
      <c r="C106" s="104" t="s">
        <v>76</v>
      </c>
      <c r="D106" s="104" t="s">
        <v>165</v>
      </c>
      <c r="E106" s="104">
        <v>8</v>
      </c>
      <c r="F106" s="104">
        <v>1</v>
      </c>
      <c r="G106" s="71">
        <f t="shared" si="3"/>
        <v>8</v>
      </c>
      <c r="H106" s="117"/>
      <c r="I106" s="104"/>
    </row>
    <row r="107" spans="1:9" s="103" customFormat="1" ht="22.5" customHeight="1" x14ac:dyDescent="0.15">
      <c r="A107" s="71">
        <v>103</v>
      </c>
      <c r="B107" s="71" t="s">
        <v>166</v>
      </c>
      <c r="C107" s="104" t="s">
        <v>167</v>
      </c>
      <c r="D107" s="104" t="s">
        <v>84</v>
      </c>
      <c r="E107" s="71">
        <v>8</v>
      </c>
      <c r="F107" s="68">
        <v>1</v>
      </c>
      <c r="G107" s="68">
        <f t="shared" si="3"/>
        <v>8</v>
      </c>
      <c r="H107" s="112">
        <f>SUM(G107:G109)</f>
        <v>24</v>
      </c>
      <c r="I107" s="71"/>
    </row>
    <row r="108" spans="1:9" s="103" customFormat="1" ht="22.5" customHeight="1" x14ac:dyDescent="0.15">
      <c r="A108" s="71">
        <v>104</v>
      </c>
      <c r="B108" s="71" t="s">
        <v>166</v>
      </c>
      <c r="C108" s="104" t="s">
        <v>167</v>
      </c>
      <c r="D108" s="104" t="s">
        <v>78</v>
      </c>
      <c r="E108" s="71">
        <v>8</v>
      </c>
      <c r="F108" s="68">
        <v>1</v>
      </c>
      <c r="G108" s="68">
        <f t="shared" si="3"/>
        <v>8</v>
      </c>
      <c r="H108" s="112"/>
      <c r="I108" s="71"/>
    </row>
    <row r="109" spans="1:9" s="103" customFormat="1" ht="22.5" customHeight="1" x14ac:dyDescent="0.15">
      <c r="A109" s="71">
        <v>105</v>
      </c>
      <c r="B109" s="71" t="s">
        <v>166</v>
      </c>
      <c r="C109" s="104" t="s">
        <v>167</v>
      </c>
      <c r="D109" s="104" t="s">
        <v>85</v>
      </c>
      <c r="E109" s="71">
        <v>8</v>
      </c>
      <c r="F109" s="68">
        <v>1</v>
      </c>
      <c r="G109" s="68">
        <f t="shared" si="3"/>
        <v>8</v>
      </c>
      <c r="H109" s="112"/>
      <c r="I109" s="71"/>
    </row>
    <row r="110" spans="1:9" s="103" customFormat="1" ht="22.5" customHeight="1" x14ac:dyDescent="0.15">
      <c r="A110" s="71">
        <v>106</v>
      </c>
      <c r="B110" s="104" t="s">
        <v>79</v>
      </c>
      <c r="C110" s="104" t="s">
        <v>80</v>
      </c>
      <c r="D110" s="104" t="s">
        <v>168</v>
      </c>
      <c r="E110" s="104">
        <v>8</v>
      </c>
      <c r="F110" s="104">
        <v>1</v>
      </c>
      <c r="G110" s="71">
        <f t="shared" si="3"/>
        <v>8</v>
      </c>
      <c r="H110" s="112">
        <f>SUM(G110:G111)</f>
        <v>16</v>
      </c>
      <c r="I110" s="104" t="s">
        <v>169</v>
      </c>
    </row>
    <row r="111" spans="1:9" s="103" customFormat="1" ht="22.5" customHeight="1" x14ac:dyDescent="0.15">
      <c r="A111" s="71">
        <v>107</v>
      </c>
      <c r="B111" s="104" t="s">
        <v>79</v>
      </c>
      <c r="C111" s="104" t="s">
        <v>80</v>
      </c>
      <c r="D111" s="104" t="s">
        <v>74</v>
      </c>
      <c r="E111" s="104">
        <v>8</v>
      </c>
      <c r="F111" s="104">
        <v>1</v>
      </c>
      <c r="G111" s="71">
        <f t="shared" si="3"/>
        <v>8</v>
      </c>
      <c r="H111" s="112"/>
      <c r="I111" s="104" t="s">
        <v>169</v>
      </c>
    </row>
    <row r="112" spans="1:9" s="103" customFormat="1" ht="22.5" customHeight="1" x14ac:dyDescent="0.15">
      <c r="A112" s="71">
        <v>108</v>
      </c>
      <c r="B112" s="96" t="s">
        <v>170</v>
      </c>
      <c r="C112" s="104" t="s">
        <v>171</v>
      </c>
      <c r="D112" s="104" t="s">
        <v>172</v>
      </c>
      <c r="E112" s="71">
        <v>4</v>
      </c>
      <c r="F112" s="68">
        <v>1</v>
      </c>
      <c r="G112" s="68">
        <f t="shared" si="3"/>
        <v>4</v>
      </c>
      <c r="H112" s="71">
        <v>4</v>
      </c>
      <c r="I112" s="71" t="s">
        <v>173</v>
      </c>
    </row>
    <row r="113" spans="1:9" s="103" customFormat="1" ht="22.5" customHeight="1" x14ac:dyDescent="0.15">
      <c r="A113" s="71">
        <v>109</v>
      </c>
      <c r="B113" s="98" t="s">
        <v>174</v>
      </c>
      <c r="C113" s="98" t="s">
        <v>175</v>
      </c>
      <c r="D113" s="98" t="s">
        <v>176</v>
      </c>
      <c r="E113" s="98">
        <v>32</v>
      </c>
      <c r="F113" s="98">
        <v>1</v>
      </c>
      <c r="G113" s="71">
        <f t="shared" si="3"/>
        <v>32</v>
      </c>
      <c r="H113" s="112">
        <f>SUM(G113:G114)</f>
        <v>47</v>
      </c>
      <c r="I113" s="98"/>
    </row>
    <row r="114" spans="1:9" s="103" customFormat="1" ht="22.5" customHeight="1" x14ac:dyDescent="0.15">
      <c r="A114" s="71">
        <v>110</v>
      </c>
      <c r="B114" s="98" t="s">
        <v>174</v>
      </c>
      <c r="C114" s="98" t="s">
        <v>177</v>
      </c>
      <c r="D114" s="98" t="s">
        <v>178</v>
      </c>
      <c r="E114" s="98">
        <v>20</v>
      </c>
      <c r="F114" s="98">
        <v>0.75</v>
      </c>
      <c r="G114" s="71">
        <f t="shared" si="3"/>
        <v>15</v>
      </c>
      <c r="H114" s="112"/>
      <c r="I114" s="98"/>
    </row>
    <row r="115" spans="1:9" s="103" customFormat="1" ht="22.5" customHeight="1" x14ac:dyDescent="0.15">
      <c r="A115" s="71">
        <v>111</v>
      </c>
      <c r="B115" s="96" t="s">
        <v>179</v>
      </c>
      <c r="C115" s="98" t="s">
        <v>180</v>
      </c>
      <c r="D115" s="96" t="s">
        <v>181</v>
      </c>
      <c r="E115" s="96">
        <v>30</v>
      </c>
      <c r="F115" s="96">
        <v>1</v>
      </c>
      <c r="G115" s="96">
        <f t="shared" si="3"/>
        <v>30</v>
      </c>
      <c r="H115" s="113">
        <f>SUM(G115:G116)</f>
        <v>62</v>
      </c>
      <c r="I115" s="96" t="s">
        <v>111</v>
      </c>
    </row>
    <row r="116" spans="1:9" s="103" customFormat="1" ht="22.5" customHeight="1" x14ac:dyDescent="0.15">
      <c r="A116" s="71">
        <v>112</v>
      </c>
      <c r="B116" s="96" t="s">
        <v>182</v>
      </c>
      <c r="C116" s="104" t="s">
        <v>183</v>
      </c>
      <c r="D116" s="96" t="s">
        <v>181</v>
      </c>
      <c r="E116" s="96">
        <v>32</v>
      </c>
      <c r="F116" s="96">
        <v>1</v>
      </c>
      <c r="G116" s="96">
        <f t="shared" si="3"/>
        <v>32</v>
      </c>
      <c r="H116" s="113"/>
      <c r="I116" s="96" t="s">
        <v>111</v>
      </c>
    </row>
    <row r="117" spans="1:9" s="103" customFormat="1" ht="22.5" customHeight="1" x14ac:dyDescent="0.15">
      <c r="A117" s="71">
        <v>113</v>
      </c>
      <c r="B117" s="98" t="s">
        <v>182</v>
      </c>
      <c r="C117" s="98" t="s">
        <v>184</v>
      </c>
      <c r="D117" s="98" t="s">
        <v>185</v>
      </c>
      <c r="E117" s="98">
        <v>8</v>
      </c>
      <c r="F117" s="98">
        <v>0.75</v>
      </c>
      <c r="G117" s="71">
        <f t="shared" si="3"/>
        <v>6</v>
      </c>
      <c r="H117" s="71">
        <f>SUM(G117:G117)</f>
        <v>6</v>
      </c>
      <c r="I117" s="98"/>
    </row>
    <row r="118" spans="1:9" s="103" customFormat="1" ht="22.5" customHeight="1" x14ac:dyDescent="0.15">
      <c r="A118" s="71">
        <v>114</v>
      </c>
      <c r="B118" s="96" t="s">
        <v>186</v>
      </c>
      <c r="C118" s="98" t="s">
        <v>180</v>
      </c>
      <c r="D118" s="96" t="s">
        <v>187</v>
      </c>
      <c r="E118" s="96">
        <v>30</v>
      </c>
      <c r="F118" s="96">
        <v>1</v>
      </c>
      <c r="G118" s="96">
        <f t="shared" si="3"/>
        <v>30</v>
      </c>
      <c r="H118" s="113">
        <f>SUM(G118:G119)</f>
        <v>62</v>
      </c>
      <c r="I118" s="96" t="s">
        <v>111</v>
      </c>
    </row>
    <row r="119" spans="1:9" s="103" customFormat="1" ht="22.5" customHeight="1" x14ac:dyDescent="0.15">
      <c r="A119" s="71">
        <v>115</v>
      </c>
      <c r="B119" s="96" t="s">
        <v>186</v>
      </c>
      <c r="C119" s="98" t="s">
        <v>183</v>
      </c>
      <c r="D119" s="96" t="s">
        <v>187</v>
      </c>
      <c r="E119" s="96">
        <v>32</v>
      </c>
      <c r="F119" s="96">
        <v>1</v>
      </c>
      <c r="G119" s="96">
        <f t="shared" si="3"/>
        <v>32</v>
      </c>
      <c r="H119" s="113"/>
      <c r="I119" s="96" t="s">
        <v>111</v>
      </c>
    </row>
    <row r="120" spans="1:9" s="103" customFormat="1" ht="22.5" customHeight="1" x14ac:dyDescent="0.15">
      <c r="A120" s="71">
        <v>116</v>
      </c>
      <c r="B120" s="98" t="s">
        <v>188</v>
      </c>
      <c r="C120" s="98" t="s">
        <v>189</v>
      </c>
      <c r="D120" s="98" t="s">
        <v>190</v>
      </c>
      <c r="E120" s="98">
        <v>32</v>
      </c>
      <c r="F120" s="98">
        <v>1</v>
      </c>
      <c r="G120" s="71">
        <f t="shared" si="3"/>
        <v>32</v>
      </c>
      <c r="H120" s="112">
        <f>SUM(G120:G121)</f>
        <v>47</v>
      </c>
      <c r="I120" s="71"/>
    </row>
    <row r="121" spans="1:9" s="103" customFormat="1" ht="22.5" customHeight="1" x14ac:dyDescent="0.15">
      <c r="A121" s="71">
        <v>117</v>
      </c>
      <c r="B121" s="98" t="s">
        <v>188</v>
      </c>
      <c r="C121" s="98" t="s">
        <v>191</v>
      </c>
      <c r="D121" s="98" t="s">
        <v>192</v>
      </c>
      <c r="E121" s="98">
        <v>20</v>
      </c>
      <c r="F121" s="98">
        <v>0.75</v>
      </c>
      <c r="G121" s="71">
        <f t="shared" si="3"/>
        <v>15</v>
      </c>
      <c r="H121" s="112"/>
      <c r="I121" s="98"/>
    </row>
    <row r="122" spans="1:9" s="103" customFormat="1" ht="22.5" customHeight="1" x14ac:dyDescent="0.15">
      <c r="A122" s="71">
        <v>118</v>
      </c>
      <c r="B122" s="96" t="s">
        <v>193</v>
      </c>
      <c r="C122" s="98" t="s">
        <v>180</v>
      </c>
      <c r="D122" s="96" t="s">
        <v>181</v>
      </c>
      <c r="E122" s="96">
        <v>2</v>
      </c>
      <c r="F122" s="96">
        <v>1</v>
      </c>
      <c r="G122" s="96">
        <f t="shared" si="3"/>
        <v>2</v>
      </c>
      <c r="H122" s="113">
        <f>SUM(G122:G123)</f>
        <v>4</v>
      </c>
      <c r="I122" s="96" t="s">
        <v>111</v>
      </c>
    </row>
    <row r="123" spans="1:9" s="103" customFormat="1" ht="22.5" customHeight="1" x14ac:dyDescent="0.15">
      <c r="A123" s="71">
        <v>119</v>
      </c>
      <c r="B123" s="96" t="s">
        <v>193</v>
      </c>
      <c r="C123" s="98" t="s">
        <v>180</v>
      </c>
      <c r="D123" s="96" t="s">
        <v>187</v>
      </c>
      <c r="E123" s="96">
        <v>2</v>
      </c>
      <c r="F123" s="96">
        <v>1</v>
      </c>
      <c r="G123" s="96">
        <f t="shared" si="3"/>
        <v>2</v>
      </c>
      <c r="H123" s="113"/>
      <c r="I123" s="96" t="s">
        <v>111</v>
      </c>
    </row>
    <row r="124" spans="1:9" s="103" customFormat="1" ht="22.5" customHeight="1" x14ac:dyDescent="0.15">
      <c r="A124" s="71">
        <v>120</v>
      </c>
      <c r="B124" s="98" t="s">
        <v>193</v>
      </c>
      <c r="C124" s="98" t="s">
        <v>191</v>
      </c>
      <c r="D124" s="98" t="s">
        <v>192</v>
      </c>
      <c r="E124" s="98">
        <v>20</v>
      </c>
      <c r="F124" s="98">
        <v>0.75</v>
      </c>
      <c r="G124" s="71">
        <f t="shared" si="3"/>
        <v>15</v>
      </c>
      <c r="H124" s="112">
        <f>SUM(G124:G125)</f>
        <v>27</v>
      </c>
      <c r="I124" s="98"/>
    </row>
    <row r="125" spans="1:9" s="103" customFormat="1" ht="22.5" customHeight="1" x14ac:dyDescent="0.15">
      <c r="A125" s="71">
        <v>121</v>
      </c>
      <c r="B125" s="98" t="s">
        <v>193</v>
      </c>
      <c r="C125" s="98" t="s">
        <v>191</v>
      </c>
      <c r="D125" s="98" t="s">
        <v>192</v>
      </c>
      <c r="E125" s="98">
        <v>12</v>
      </c>
      <c r="F125" s="98">
        <v>1</v>
      </c>
      <c r="G125" s="71">
        <f t="shared" si="3"/>
        <v>12</v>
      </c>
      <c r="H125" s="112"/>
      <c r="I125" s="98"/>
    </row>
    <row r="126" spans="1:9" s="103" customFormat="1" ht="22.5" customHeight="1" x14ac:dyDescent="0.15">
      <c r="A126" s="71">
        <v>122</v>
      </c>
      <c r="B126" s="96" t="s">
        <v>194</v>
      </c>
      <c r="C126" s="98" t="s">
        <v>195</v>
      </c>
      <c r="D126" s="96" t="s">
        <v>185</v>
      </c>
      <c r="E126" s="96">
        <v>20</v>
      </c>
      <c r="F126" s="96">
        <v>1</v>
      </c>
      <c r="G126" s="96">
        <f t="shared" si="3"/>
        <v>20</v>
      </c>
      <c r="H126" s="113">
        <f>SUM(G126:G129)</f>
        <v>65</v>
      </c>
      <c r="I126" s="96"/>
    </row>
    <row r="127" spans="1:9" s="103" customFormat="1" ht="22.5" customHeight="1" x14ac:dyDescent="0.15">
      <c r="A127" s="71">
        <v>123</v>
      </c>
      <c r="B127" s="96" t="s">
        <v>194</v>
      </c>
      <c r="C127" s="98" t="s">
        <v>195</v>
      </c>
      <c r="D127" s="96" t="s">
        <v>192</v>
      </c>
      <c r="E127" s="96">
        <v>20</v>
      </c>
      <c r="F127" s="96">
        <v>1</v>
      </c>
      <c r="G127" s="96">
        <f t="shared" si="3"/>
        <v>20</v>
      </c>
      <c r="H127" s="113"/>
      <c r="I127" s="96"/>
    </row>
    <row r="128" spans="1:9" s="103" customFormat="1" ht="22.5" customHeight="1" x14ac:dyDescent="0.15">
      <c r="A128" s="71">
        <v>124</v>
      </c>
      <c r="B128" s="98" t="s">
        <v>194</v>
      </c>
      <c r="C128" s="98" t="s">
        <v>184</v>
      </c>
      <c r="D128" s="98" t="s">
        <v>185</v>
      </c>
      <c r="E128" s="98">
        <v>28</v>
      </c>
      <c r="F128" s="98">
        <v>0.75</v>
      </c>
      <c r="G128" s="71">
        <f t="shared" si="3"/>
        <v>21</v>
      </c>
      <c r="H128" s="113"/>
      <c r="I128" s="98"/>
    </row>
    <row r="129" spans="1:9" s="103" customFormat="1" ht="22.5" customHeight="1" x14ac:dyDescent="0.15">
      <c r="A129" s="71">
        <v>125</v>
      </c>
      <c r="B129" s="98" t="s">
        <v>194</v>
      </c>
      <c r="C129" s="98" t="s">
        <v>184</v>
      </c>
      <c r="D129" s="98" t="s">
        <v>185</v>
      </c>
      <c r="E129" s="98">
        <v>4</v>
      </c>
      <c r="F129" s="98">
        <v>1</v>
      </c>
      <c r="G129" s="71">
        <f t="shared" si="3"/>
        <v>4</v>
      </c>
      <c r="H129" s="113"/>
      <c r="I129" s="98"/>
    </row>
    <row r="130" spans="1:9" s="103" customFormat="1" ht="22.5" customHeight="1" x14ac:dyDescent="0.15">
      <c r="A130" s="71">
        <v>126</v>
      </c>
      <c r="B130" s="71" t="s">
        <v>196</v>
      </c>
      <c r="C130" s="104" t="s">
        <v>197</v>
      </c>
      <c r="D130" s="104" t="s">
        <v>198</v>
      </c>
      <c r="E130" s="71">
        <v>20</v>
      </c>
      <c r="F130" s="71">
        <v>1</v>
      </c>
      <c r="G130" s="71">
        <f t="shared" si="3"/>
        <v>20</v>
      </c>
      <c r="H130" s="112">
        <f>SUM(G130:G131)</f>
        <v>32</v>
      </c>
      <c r="I130" s="71"/>
    </row>
    <row r="131" spans="1:9" s="103" customFormat="1" ht="22.5" customHeight="1" x14ac:dyDescent="0.15">
      <c r="A131" s="71">
        <v>127</v>
      </c>
      <c r="B131" s="104" t="s">
        <v>196</v>
      </c>
      <c r="C131" s="104" t="s">
        <v>199</v>
      </c>
      <c r="D131" s="104" t="s">
        <v>200</v>
      </c>
      <c r="E131" s="104">
        <v>12</v>
      </c>
      <c r="F131" s="104">
        <v>1</v>
      </c>
      <c r="G131" s="104">
        <f t="shared" si="3"/>
        <v>12</v>
      </c>
      <c r="H131" s="112"/>
      <c r="I131" s="104"/>
    </row>
    <row r="132" spans="1:9" s="103" customFormat="1" ht="22.5" customHeight="1" x14ac:dyDescent="0.15">
      <c r="A132" s="71">
        <v>128</v>
      </c>
      <c r="B132" s="105" t="s">
        <v>196</v>
      </c>
      <c r="C132" s="104" t="s">
        <v>199</v>
      </c>
      <c r="D132" s="104" t="s">
        <v>200</v>
      </c>
      <c r="E132" s="104">
        <v>4</v>
      </c>
      <c r="F132" s="104">
        <v>1</v>
      </c>
      <c r="G132" s="104">
        <f t="shared" si="3"/>
        <v>4</v>
      </c>
      <c r="H132" s="104">
        <v>4</v>
      </c>
      <c r="I132" s="104" t="s">
        <v>111</v>
      </c>
    </row>
    <row r="133" spans="1:9" s="103" customFormat="1" ht="22.5" customHeight="1" x14ac:dyDescent="0.15">
      <c r="A133" s="71">
        <v>129</v>
      </c>
      <c r="B133" s="104" t="s">
        <v>201</v>
      </c>
      <c r="C133" s="104" t="s">
        <v>202</v>
      </c>
      <c r="D133" s="104" t="s">
        <v>200</v>
      </c>
      <c r="E133" s="104">
        <v>16</v>
      </c>
      <c r="F133" s="104">
        <v>1</v>
      </c>
      <c r="G133" s="104">
        <f t="shared" si="3"/>
        <v>16</v>
      </c>
      <c r="H133" s="104">
        <v>16</v>
      </c>
      <c r="I133" s="104" t="s">
        <v>111</v>
      </c>
    </row>
    <row r="134" spans="1:9" s="103" customFormat="1" ht="22.5" customHeight="1" x14ac:dyDescent="0.15">
      <c r="A134" s="71">
        <v>130</v>
      </c>
      <c r="B134" s="104" t="s">
        <v>203</v>
      </c>
      <c r="C134" s="104" t="s">
        <v>199</v>
      </c>
      <c r="D134" s="104" t="s">
        <v>204</v>
      </c>
      <c r="E134" s="104">
        <v>4</v>
      </c>
      <c r="F134" s="104">
        <v>1</v>
      </c>
      <c r="G134" s="104">
        <f t="shared" si="3"/>
        <v>4</v>
      </c>
      <c r="H134" s="104">
        <v>4</v>
      </c>
      <c r="I134" s="104" t="s">
        <v>111</v>
      </c>
    </row>
    <row r="135" spans="1:9" s="103" customFormat="1" ht="22.5" customHeight="1" x14ac:dyDescent="0.15">
      <c r="A135" s="71">
        <v>131</v>
      </c>
      <c r="B135" s="104" t="s">
        <v>203</v>
      </c>
      <c r="C135" s="104" t="s">
        <v>199</v>
      </c>
      <c r="D135" s="104" t="s">
        <v>204</v>
      </c>
      <c r="E135" s="104">
        <v>12</v>
      </c>
      <c r="F135" s="104">
        <v>1</v>
      </c>
      <c r="G135" s="104">
        <f t="shared" si="3"/>
        <v>12</v>
      </c>
      <c r="H135" s="104">
        <v>12</v>
      </c>
      <c r="I135" s="104"/>
    </row>
    <row r="136" spans="1:9" s="103" customFormat="1" ht="22.5" customHeight="1" x14ac:dyDescent="0.15">
      <c r="A136" s="71">
        <v>132</v>
      </c>
      <c r="B136" s="71" t="s">
        <v>205</v>
      </c>
      <c r="C136" s="104" t="s">
        <v>206</v>
      </c>
      <c r="D136" s="104" t="s">
        <v>198</v>
      </c>
      <c r="E136" s="104">
        <v>10</v>
      </c>
      <c r="F136" s="104">
        <v>1</v>
      </c>
      <c r="G136" s="104">
        <f t="shared" si="3"/>
        <v>10</v>
      </c>
      <c r="H136" s="104">
        <f>SUM(G136:G136)</f>
        <v>10</v>
      </c>
      <c r="I136" s="104"/>
    </row>
    <row r="137" spans="1:9" s="103" customFormat="1" ht="22.5" customHeight="1" x14ac:dyDescent="0.15">
      <c r="A137" s="71">
        <v>133</v>
      </c>
      <c r="B137" s="104" t="s">
        <v>207</v>
      </c>
      <c r="C137" s="104" t="s">
        <v>199</v>
      </c>
      <c r="D137" s="104" t="s">
        <v>204</v>
      </c>
      <c r="E137" s="104">
        <v>4</v>
      </c>
      <c r="F137" s="104">
        <v>1</v>
      </c>
      <c r="G137" s="104">
        <f t="shared" si="3"/>
        <v>4</v>
      </c>
      <c r="H137" s="104">
        <v>4</v>
      </c>
      <c r="I137" s="104" t="s">
        <v>111</v>
      </c>
    </row>
    <row r="138" spans="1:9" s="103" customFormat="1" ht="22.5" customHeight="1" x14ac:dyDescent="0.15">
      <c r="A138" s="71">
        <v>134</v>
      </c>
      <c r="B138" s="104" t="s">
        <v>207</v>
      </c>
      <c r="C138" s="104" t="s">
        <v>199</v>
      </c>
      <c r="D138" s="104" t="s">
        <v>204</v>
      </c>
      <c r="E138" s="104">
        <v>12</v>
      </c>
      <c r="F138" s="104">
        <v>1</v>
      </c>
      <c r="G138" s="104">
        <f t="shared" si="3"/>
        <v>12</v>
      </c>
      <c r="H138" s="104">
        <v>12</v>
      </c>
      <c r="I138" s="104"/>
    </row>
    <row r="139" spans="1:9" s="103" customFormat="1" ht="22.5" customHeight="1" x14ac:dyDescent="0.15">
      <c r="A139" s="71">
        <v>135</v>
      </c>
      <c r="B139" s="104" t="s">
        <v>208</v>
      </c>
      <c r="C139" s="104" t="s">
        <v>209</v>
      </c>
      <c r="D139" s="104" t="s">
        <v>204</v>
      </c>
      <c r="E139" s="104">
        <v>4</v>
      </c>
      <c r="F139" s="104">
        <v>1</v>
      </c>
      <c r="G139" s="104">
        <f t="shared" ref="G139:G142" si="4">E139*F139</f>
        <v>4</v>
      </c>
      <c r="H139" s="114">
        <f>SUM(G139:G140)</f>
        <v>16</v>
      </c>
      <c r="I139" s="104"/>
    </row>
    <row r="140" spans="1:9" s="103" customFormat="1" ht="22.5" customHeight="1" x14ac:dyDescent="0.15">
      <c r="A140" s="71">
        <v>136</v>
      </c>
      <c r="B140" s="104" t="s">
        <v>208</v>
      </c>
      <c r="C140" s="104" t="s">
        <v>199</v>
      </c>
      <c r="D140" s="104" t="s">
        <v>200</v>
      </c>
      <c r="E140" s="104">
        <v>12</v>
      </c>
      <c r="F140" s="104">
        <v>1</v>
      </c>
      <c r="G140" s="104">
        <f t="shared" si="4"/>
        <v>12</v>
      </c>
      <c r="H140" s="114"/>
      <c r="I140" s="104"/>
    </row>
    <row r="141" spans="1:9" s="103" customFormat="1" ht="22.5" customHeight="1" x14ac:dyDescent="0.15">
      <c r="A141" s="71">
        <v>137</v>
      </c>
      <c r="B141" s="105" t="s">
        <v>208</v>
      </c>
      <c r="C141" s="104" t="s">
        <v>199</v>
      </c>
      <c r="D141" s="104" t="s">
        <v>200</v>
      </c>
      <c r="E141" s="104">
        <v>4</v>
      </c>
      <c r="F141" s="104">
        <v>1</v>
      </c>
      <c r="G141" s="104">
        <f t="shared" si="4"/>
        <v>4</v>
      </c>
      <c r="H141" s="114">
        <f>SUM(G141:G142)</f>
        <v>8</v>
      </c>
      <c r="I141" s="104" t="s">
        <v>111</v>
      </c>
    </row>
    <row r="142" spans="1:9" s="103" customFormat="1" ht="22.5" customHeight="1" x14ac:dyDescent="0.15">
      <c r="A142" s="71">
        <v>138</v>
      </c>
      <c r="B142" s="104" t="s">
        <v>208</v>
      </c>
      <c r="C142" s="104" t="s">
        <v>199</v>
      </c>
      <c r="D142" s="104" t="s">
        <v>204</v>
      </c>
      <c r="E142" s="104">
        <v>4</v>
      </c>
      <c r="F142" s="104">
        <v>1</v>
      </c>
      <c r="G142" s="104">
        <f t="shared" si="4"/>
        <v>4</v>
      </c>
      <c r="H142" s="114"/>
      <c r="I142" s="104" t="s">
        <v>111</v>
      </c>
    </row>
    <row r="143" spans="1:9" s="102" customFormat="1" ht="22.5" customHeight="1" x14ac:dyDescent="0.15">
      <c r="G143" s="99">
        <f>SUM(G5:G142)</f>
        <v>1952</v>
      </c>
    </row>
  </sheetData>
  <autoFilter ref="A4:I4"/>
  <sortState ref="A5:I28">
    <sortCondition ref="B5:B28"/>
    <sortCondition ref="C5:C28"/>
    <sortCondition ref="D5:D28"/>
  </sortState>
  <mergeCells count="38">
    <mergeCell ref="A1:B1"/>
    <mergeCell ref="A2:I2"/>
    <mergeCell ref="H14:H17"/>
    <mergeCell ref="H21:H22"/>
    <mergeCell ref="H5:H8"/>
    <mergeCell ref="H9:H10"/>
    <mergeCell ref="H12:H13"/>
    <mergeCell ref="H18:H20"/>
    <mergeCell ref="H27:H28"/>
    <mergeCell ref="H32:H33"/>
    <mergeCell ref="H34:H36"/>
    <mergeCell ref="H39:H40"/>
    <mergeCell ref="H43:H44"/>
    <mergeCell ref="H45:H49"/>
    <mergeCell ref="H52:H53"/>
    <mergeCell ref="H54:H55"/>
    <mergeCell ref="H56:H58"/>
    <mergeCell ref="H59:H62"/>
    <mergeCell ref="H71:H73"/>
    <mergeCell ref="H74:H75"/>
    <mergeCell ref="H77:H79"/>
    <mergeCell ref="H81:H82"/>
    <mergeCell ref="H83:H85"/>
    <mergeCell ref="H86:H89"/>
    <mergeCell ref="H92:H97"/>
    <mergeCell ref="H107:H109"/>
    <mergeCell ref="H99:H106"/>
    <mergeCell ref="H110:H111"/>
    <mergeCell ref="H113:H114"/>
    <mergeCell ref="H115:H116"/>
    <mergeCell ref="H118:H119"/>
    <mergeCell ref="H120:H121"/>
    <mergeCell ref="H141:H142"/>
    <mergeCell ref="H122:H123"/>
    <mergeCell ref="H124:H125"/>
    <mergeCell ref="H126:H129"/>
    <mergeCell ref="H130:H131"/>
    <mergeCell ref="H139:H140"/>
  </mergeCells>
  <phoneticPr fontId="1" type="noConversion"/>
  <pageMargins left="0.31496062992125984" right="0.31496062992125984" top="0.35433070866141736" bottom="0.55118110236220474" header="0.19685039370078741" footer="0.19685039370078741"/>
  <pageSetup paperSize="9" orientation="portrait" horizontalDpi="200" verticalDpi="2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4" workbookViewId="0">
      <selection activeCell="C7" sqref="C7"/>
    </sheetView>
  </sheetViews>
  <sheetFormatPr defaultColWidth="9" defaultRowHeight="13.5" x14ac:dyDescent="0.15"/>
  <cols>
    <col min="1" max="1" width="4.375" customWidth="1"/>
    <col min="2" max="2" width="9.625" customWidth="1"/>
    <col min="3" max="3" width="12.875" customWidth="1"/>
    <col min="4" max="4" width="24.125" customWidth="1"/>
    <col min="5" max="5" width="5.5" customWidth="1"/>
    <col min="6" max="6" width="6.75" customWidth="1"/>
    <col min="7" max="7" width="10" customWidth="1"/>
    <col min="8" max="8" width="8.125" customWidth="1"/>
    <col min="9" max="9" width="5" customWidth="1"/>
    <col min="257" max="257" width="4.375" customWidth="1"/>
    <col min="258" max="258" width="9.625" customWidth="1"/>
    <col min="259" max="259" width="14.25" customWidth="1"/>
    <col min="260" max="260" width="30.5" customWidth="1"/>
    <col min="261" max="261" width="5.5" customWidth="1"/>
    <col min="262" max="262" width="6.75" customWidth="1"/>
    <col min="263" max="263" width="10" customWidth="1"/>
    <col min="264" max="264" width="8.125" customWidth="1"/>
    <col min="265" max="265" width="5" customWidth="1"/>
    <col min="513" max="513" width="4.375" customWidth="1"/>
    <col min="514" max="514" width="9.625" customWidth="1"/>
    <col min="515" max="515" width="14.25" customWidth="1"/>
    <col min="516" max="516" width="30.5" customWidth="1"/>
    <col min="517" max="517" width="5.5" customWidth="1"/>
    <col min="518" max="518" width="6.75" customWidth="1"/>
    <col min="519" max="519" width="10" customWidth="1"/>
    <col min="520" max="520" width="8.125" customWidth="1"/>
    <col min="521" max="521" width="5" customWidth="1"/>
    <col min="769" max="769" width="4.375" customWidth="1"/>
    <col min="770" max="770" width="9.625" customWidth="1"/>
    <col min="771" max="771" width="14.25" customWidth="1"/>
    <col min="772" max="772" width="30.5" customWidth="1"/>
    <col min="773" max="773" width="5.5" customWidth="1"/>
    <col min="774" max="774" width="6.75" customWidth="1"/>
    <col min="775" max="775" width="10" customWidth="1"/>
    <col min="776" max="776" width="8.125" customWidth="1"/>
    <col min="777" max="777" width="5" customWidth="1"/>
    <col min="1025" max="1025" width="4.375" customWidth="1"/>
    <col min="1026" max="1026" width="9.625" customWidth="1"/>
    <col min="1027" max="1027" width="14.25" customWidth="1"/>
    <col min="1028" max="1028" width="30.5" customWidth="1"/>
    <col min="1029" max="1029" width="5.5" customWidth="1"/>
    <col min="1030" max="1030" width="6.75" customWidth="1"/>
    <col min="1031" max="1031" width="10" customWidth="1"/>
    <col min="1032" max="1032" width="8.125" customWidth="1"/>
    <col min="1033" max="1033" width="5" customWidth="1"/>
    <col min="1281" max="1281" width="4.375" customWidth="1"/>
    <col min="1282" max="1282" width="9.625" customWidth="1"/>
    <col min="1283" max="1283" width="14.25" customWidth="1"/>
    <col min="1284" max="1284" width="30.5" customWidth="1"/>
    <col min="1285" max="1285" width="5.5" customWidth="1"/>
    <col min="1286" max="1286" width="6.75" customWidth="1"/>
    <col min="1287" max="1287" width="10" customWidth="1"/>
    <col min="1288" max="1288" width="8.125" customWidth="1"/>
    <col min="1289" max="1289" width="5" customWidth="1"/>
    <col min="1537" max="1537" width="4.375" customWidth="1"/>
    <col min="1538" max="1538" width="9.625" customWidth="1"/>
    <col min="1539" max="1539" width="14.25" customWidth="1"/>
    <col min="1540" max="1540" width="30.5" customWidth="1"/>
    <col min="1541" max="1541" width="5.5" customWidth="1"/>
    <col min="1542" max="1542" width="6.75" customWidth="1"/>
    <col min="1543" max="1543" width="10" customWidth="1"/>
    <col min="1544" max="1544" width="8.125" customWidth="1"/>
    <col min="1545" max="1545" width="5" customWidth="1"/>
    <col min="1793" max="1793" width="4.375" customWidth="1"/>
    <col min="1794" max="1794" width="9.625" customWidth="1"/>
    <col min="1795" max="1795" width="14.25" customWidth="1"/>
    <col min="1796" max="1796" width="30.5" customWidth="1"/>
    <col min="1797" max="1797" width="5.5" customWidth="1"/>
    <col min="1798" max="1798" width="6.75" customWidth="1"/>
    <col min="1799" max="1799" width="10" customWidth="1"/>
    <col min="1800" max="1800" width="8.125" customWidth="1"/>
    <col min="1801" max="1801" width="5" customWidth="1"/>
    <col min="2049" max="2049" width="4.375" customWidth="1"/>
    <col min="2050" max="2050" width="9.625" customWidth="1"/>
    <col min="2051" max="2051" width="14.25" customWidth="1"/>
    <col min="2052" max="2052" width="30.5" customWidth="1"/>
    <col min="2053" max="2053" width="5.5" customWidth="1"/>
    <col min="2054" max="2054" width="6.75" customWidth="1"/>
    <col min="2055" max="2055" width="10" customWidth="1"/>
    <col min="2056" max="2056" width="8.125" customWidth="1"/>
    <col min="2057" max="2057" width="5" customWidth="1"/>
    <col min="2305" max="2305" width="4.375" customWidth="1"/>
    <col min="2306" max="2306" width="9.625" customWidth="1"/>
    <col min="2307" max="2307" width="14.25" customWidth="1"/>
    <col min="2308" max="2308" width="30.5" customWidth="1"/>
    <col min="2309" max="2309" width="5.5" customWidth="1"/>
    <col min="2310" max="2310" width="6.75" customWidth="1"/>
    <col min="2311" max="2311" width="10" customWidth="1"/>
    <col min="2312" max="2312" width="8.125" customWidth="1"/>
    <col min="2313" max="2313" width="5" customWidth="1"/>
    <col min="2561" max="2561" width="4.375" customWidth="1"/>
    <col min="2562" max="2562" width="9.625" customWidth="1"/>
    <col min="2563" max="2563" width="14.25" customWidth="1"/>
    <col min="2564" max="2564" width="30.5" customWidth="1"/>
    <col min="2565" max="2565" width="5.5" customWidth="1"/>
    <col min="2566" max="2566" width="6.75" customWidth="1"/>
    <col min="2567" max="2567" width="10" customWidth="1"/>
    <col min="2568" max="2568" width="8.125" customWidth="1"/>
    <col min="2569" max="2569" width="5" customWidth="1"/>
    <col min="2817" max="2817" width="4.375" customWidth="1"/>
    <col min="2818" max="2818" width="9.625" customWidth="1"/>
    <col min="2819" max="2819" width="14.25" customWidth="1"/>
    <col min="2820" max="2820" width="30.5" customWidth="1"/>
    <col min="2821" max="2821" width="5.5" customWidth="1"/>
    <col min="2822" max="2822" width="6.75" customWidth="1"/>
    <col min="2823" max="2823" width="10" customWidth="1"/>
    <col min="2824" max="2824" width="8.125" customWidth="1"/>
    <col min="2825" max="2825" width="5" customWidth="1"/>
    <col min="3073" max="3073" width="4.375" customWidth="1"/>
    <col min="3074" max="3074" width="9.625" customWidth="1"/>
    <col min="3075" max="3075" width="14.25" customWidth="1"/>
    <col min="3076" max="3076" width="30.5" customWidth="1"/>
    <col min="3077" max="3077" width="5.5" customWidth="1"/>
    <col min="3078" max="3078" width="6.75" customWidth="1"/>
    <col min="3079" max="3079" width="10" customWidth="1"/>
    <col min="3080" max="3080" width="8.125" customWidth="1"/>
    <col min="3081" max="3081" width="5" customWidth="1"/>
    <col min="3329" max="3329" width="4.375" customWidth="1"/>
    <col min="3330" max="3330" width="9.625" customWidth="1"/>
    <col min="3331" max="3331" width="14.25" customWidth="1"/>
    <col min="3332" max="3332" width="30.5" customWidth="1"/>
    <col min="3333" max="3333" width="5.5" customWidth="1"/>
    <col min="3334" max="3334" width="6.75" customWidth="1"/>
    <col min="3335" max="3335" width="10" customWidth="1"/>
    <col min="3336" max="3336" width="8.125" customWidth="1"/>
    <col min="3337" max="3337" width="5" customWidth="1"/>
    <col min="3585" max="3585" width="4.375" customWidth="1"/>
    <col min="3586" max="3586" width="9.625" customWidth="1"/>
    <col min="3587" max="3587" width="14.25" customWidth="1"/>
    <col min="3588" max="3588" width="30.5" customWidth="1"/>
    <col min="3589" max="3589" width="5.5" customWidth="1"/>
    <col min="3590" max="3590" width="6.75" customWidth="1"/>
    <col min="3591" max="3591" width="10" customWidth="1"/>
    <col min="3592" max="3592" width="8.125" customWidth="1"/>
    <col min="3593" max="3593" width="5" customWidth="1"/>
    <col min="3841" max="3841" width="4.375" customWidth="1"/>
    <col min="3842" max="3842" width="9.625" customWidth="1"/>
    <col min="3843" max="3843" width="14.25" customWidth="1"/>
    <col min="3844" max="3844" width="30.5" customWidth="1"/>
    <col min="3845" max="3845" width="5.5" customWidth="1"/>
    <col min="3846" max="3846" width="6.75" customWidth="1"/>
    <col min="3847" max="3847" width="10" customWidth="1"/>
    <col min="3848" max="3848" width="8.125" customWidth="1"/>
    <col min="3849" max="3849" width="5" customWidth="1"/>
    <col min="4097" max="4097" width="4.375" customWidth="1"/>
    <col min="4098" max="4098" width="9.625" customWidth="1"/>
    <col min="4099" max="4099" width="14.25" customWidth="1"/>
    <col min="4100" max="4100" width="30.5" customWidth="1"/>
    <col min="4101" max="4101" width="5.5" customWidth="1"/>
    <col min="4102" max="4102" width="6.75" customWidth="1"/>
    <col min="4103" max="4103" width="10" customWidth="1"/>
    <col min="4104" max="4104" width="8.125" customWidth="1"/>
    <col min="4105" max="4105" width="5" customWidth="1"/>
    <col min="4353" max="4353" width="4.375" customWidth="1"/>
    <col min="4354" max="4354" width="9.625" customWidth="1"/>
    <col min="4355" max="4355" width="14.25" customWidth="1"/>
    <col min="4356" max="4356" width="30.5" customWidth="1"/>
    <col min="4357" max="4357" width="5.5" customWidth="1"/>
    <col min="4358" max="4358" width="6.75" customWidth="1"/>
    <col min="4359" max="4359" width="10" customWidth="1"/>
    <col min="4360" max="4360" width="8.125" customWidth="1"/>
    <col min="4361" max="4361" width="5" customWidth="1"/>
    <col min="4609" max="4609" width="4.375" customWidth="1"/>
    <col min="4610" max="4610" width="9.625" customWidth="1"/>
    <col min="4611" max="4611" width="14.25" customWidth="1"/>
    <col min="4612" max="4612" width="30.5" customWidth="1"/>
    <col min="4613" max="4613" width="5.5" customWidth="1"/>
    <col min="4614" max="4614" width="6.75" customWidth="1"/>
    <col min="4615" max="4615" width="10" customWidth="1"/>
    <col min="4616" max="4616" width="8.125" customWidth="1"/>
    <col min="4617" max="4617" width="5" customWidth="1"/>
    <col min="4865" max="4865" width="4.375" customWidth="1"/>
    <col min="4866" max="4866" width="9.625" customWidth="1"/>
    <col min="4867" max="4867" width="14.25" customWidth="1"/>
    <col min="4868" max="4868" width="30.5" customWidth="1"/>
    <col min="4869" max="4869" width="5.5" customWidth="1"/>
    <col min="4870" max="4870" width="6.75" customWidth="1"/>
    <col min="4871" max="4871" width="10" customWidth="1"/>
    <col min="4872" max="4872" width="8.125" customWidth="1"/>
    <col min="4873" max="4873" width="5" customWidth="1"/>
    <col min="5121" max="5121" width="4.375" customWidth="1"/>
    <col min="5122" max="5122" width="9.625" customWidth="1"/>
    <col min="5123" max="5123" width="14.25" customWidth="1"/>
    <col min="5124" max="5124" width="30.5" customWidth="1"/>
    <col min="5125" max="5125" width="5.5" customWidth="1"/>
    <col min="5126" max="5126" width="6.75" customWidth="1"/>
    <col min="5127" max="5127" width="10" customWidth="1"/>
    <col min="5128" max="5128" width="8.125" customWidth="1"/>
    <col min="5129" max="5129" width="5" customWidth="1"/>
    <col min="5377" max="5377" width="4.375" customWidth="1"/>
    <col min="5378" max="5378" width="9.625" customWidth="1"/>
    <col min="5379" max="5379" width="14.25" customWidth="1"/>
    <col min="5380" max="5380" width="30.5" customWidth="1"/>
    <col min="5381" max="5381" width="5.5" customWidth="1"/>
    <col min="5382" max="5382" width="6.75" customWidth="1"/>
    <col min="5383" max="5383" width="10" customWidth="1"/>
    <col min="5384" max="5384" width="8.125" customWidth="1"/>
    <col min="5385" max="5385" width="5" customWidth="1"/>
    <col min="5633" max="5633" width="4.375" customWidth="1"/>
    <col min="5634" max="5634" width="9.625" customWidth="1"/>
    <col min="5635" max="5635" width="14.25" customWidth="1"/>
    <col min="5636" max="5636" width="30.5" customWidth="1"/>
    <col min="5637" max="5637" width="5.5" customWidth="1"/>
    <col min="5638" max="5638" width="6.75" customWidth="1"/>
    <col min="5639" max="5639" width="10" customWidth="1"/>
    <col min="5640" max="5640" width="8.125" customWidth="1"/>
    <col min="5641" max="5641" width="5" customWidth="1"/>
    <col min="5889" max="5889" width="4.375" customWidth="1"/>
    <col min="5890" max="5890" width="9.625" customWidth="1"/>
    <col min="5891" max="5891" width="14.25" customWidth="1"/>
    <col min="5892" max="5892" width="30.5" customWidth="1"/>
    <col min="5893" max="5893" width="5.5" customWidth="1"/>
    <col min="5894" max="5894" width="6.75" customWidth="1"/>
    <col min="5895" max="5895" width="10" customWidth="1"/>
    <col min="5896" max="5896" width="8.125" customWidth="1"/>
    <col min="5897" max="5897" width="5" customWidth="1"/>
    <col min="6145" max="6145" width="4.375" customWidth="1"/>
    <col min="6146" max="6146" width="9.625" customWidth="1"/>
    <col min="6147" max="6147" width="14.25" customWidth="1"/>
    <col min="6148" max="6148" width="30.5" customWidth="1"/>
    <col min="6149" max="6149" width="5.5" customWidth="1"/>
    <col min="6150" max="6150" width="6.75" customWidth="1"/>
    <col min="6151" max="6151" width="10" customWidth="1"/>
    <col min="6152" max="6152" width="8.125" customWidth="1"/>
    <col min="6153" max="6153" width="5" customWidth="1"/>
    <col min="6401" max="6401" width="4.375" customWidth="1"/>
    <col min="6402" max="6402" width="9.625" customWidth="1"/>
    <col min="6403" max="6403" width="14.25" customWidth="1"/>
    <col min="6404" max="6404" width="30.5" customWidth="1"/>
    <col min="6405" max="6405" width="5.5" customWidth="1"/>
    <col min="6406" max="6406" width="6.75" customWidth="1"/>
    <col min="6407" max="6407" width="10" customWidth="1"/>
    <col min="6408" max="6408" width="8.125" customWidth="1"/>
    <col min="6409" max="6409" width="5" customWidth="1"/>
    <col min="6657" max="6657" width="4.375" customWidth="1"/>
    <col min="6658" max="6658" width="9.625" customWidth="1"/>
    <col min="6659" max="6659" width="14.25" customWidth="1"/>
    <col min="6660" max="6660" width="30.5" customWidth="1"/>
    <col min="6661" max="6661" width="5.5" customWidth="1"/>
    <col min="6662" max="6662" width="6.75" customWidth="1"/>
    <col min="6663" max="6663" width="10" customWidth="1"/>
    <col min="6664" max="6664" width="8.125" customWidth="1"/>
    <col min="6665" max="6665" width="5" customWidth="1"/>
    <col min="6913" max="6913" width="4.375" customWidth="1"/>
    <col min="6914" max="6914" width="9.625" customWidth="1"/>
    <col min="6915" max="6915" width="14.25" customWidth="1"/>
    <col min="6916" max="6916" width="30.5" customWidth="1"/>
    <col min="6917" max="6917" width="5.5" customWidth="1"/>
    <col min="6918" max="6918" width="6.75" customWidth="1"/>
    <col min="6919" max="6919" width="10" customWidth="1"/>
    <col min="6920" max="6920" width="8.125" customWidth="1"/>
    <col min="6921" max="6921" width="5" customWidth="1"/>
    <col min="7169" max="7169" width="4.375" customWidth="1"/>
    <col min="7170" max="7170" width="9.625" customWidth="1"/>
    <col min="7171" max="7171" width="14.25" customWidth="1"/>
    <col min="7172" max="7172" width="30.5" customWidth="1"/>
    <col min="7173" max="7173" width="5.5" customWidth="1"/>
    <col min="7174" max="7174" width="6.75" customWidth="1"/>
    <col min="7175" max="7175" width="10" customWidth="1"/>
    <col min="7176" max="7176" width="8.125" customWidth="1"/>
    <col min="7177" max="7177" width="5" customWidth="1"/>
    <col min="7425" max="7425" width="4.375" customWidth="1"/>
    <col min="7426" max="7426" width="9.625" customWidth="1"/>
    <col min="7427" max="7427" width="14.25" customWidth="1"/>
    <col min="7428" max="7428" width="30.5" customWidth="1"/>
    <col min="7429" max="7429" width="5.5" customWidth="1"/>
    <col min="7430" max="7430" width="6.75" customWidth="1"/>
    <col min="7431" max="7431" width="10" customWidth="1"/>
    <col min="7432" max="7432" width="8.125" customWidth="1"/>
    <col min="7433" max="7433" width="5" customWidth="1"/>
    <col min="7681" max="7681" width="4.375" customWidth="1"/>
    <col min="7682" max="7682" width="9.625" customWidth="1"/>
    <col min="7683" max="7683" width="14.25" customWidth="1"/>
    <col min="7684" max="7684" width="30.5" customWidth="1"/>
    <col min="7685" max="7685" width="5.5" customWidth="1"/>
    <col min="7686" max="7686" width="6.75" customWidth="1"/>
    <col min="7687" max="7687" width="10" customWidth="1"/>
    <col min="7688" max="7688" width="8.125" customWidth="1"/>
    <col min="7689" max="7689" width="5" customWidth="1"/>
    <col min="7937" max="7937" width="4.375" customWidth="1"/>
    <col min="7938" max="7938" width="9.625" customWidth="1"/>
    <col min="7939" max="7939" width="14.25" customWidth="1"/>
    <col min="7940" max="7940" width="30.5" customWidth="1"/>
    <col min="7941" max="7941" width="5.5" customWidth="1"/>
    <col min="7942" max="7942" width="6.75" customWidth="1"/>
    <col min="7943" max="7943" width="10" customWidth="1"/>
    <col min="7944" max="7944" width="8.125" customWidth="1"/>
    <col min="7945" max="7945" width="5" customWidth="1"/>
    <col min="8193" max="8193" width="4.375" customWidth="1"/>
    <col min="8194" max="8194" width="9.625" customWidth="1"/>
    <col min="8195" max="8195" width="14.25" customWidth="1"/>
    <col min="8196" max="8196" width="30.5" customWidth="1"/>
    <col min="8197" max="8197" width="5.5" customWidth="1"/>
    <col min="8198" max="8198" width="6.75" customWidth="1"/>
    <col min="8199" max="8199" width="10" customWidth="1"/>
    <col min="8200" max="8200" width="8.125" customWidth="1"/>
    <col min="8201" max="8201" width="5" customWidth="1"/>
    <col min="8449" max="8449" width="4.375" customWidth="1"/>
    <col min="8450" max="8450" width="9.625" customWidth="1"/>
    <col min="8451" max="8451" width="14.25" customWidth="1"/>
    <col min="8452" max="8452" width="30.5" customWidth="1"/>
    <col min="8453" max="8453" width="5.5" customWidth="1"/>
    <col min="8454" max="8454" width="6.75" customWidth="1"/>
    <col min="8455" max="8455" width="10" customWidth="1"/>
    <col min="8456" max="8456" width="8.125" customWidth="1"/>
    <col min="8457" max="8457" width="5" customWidth="1"/>
    <col min="8705" max="8705" width="4.375" customWidth="1"/>
    <col min="8706" max="8706" width="9.625" customWidth="1"/>
    <col min="8707" max="8707" width="14.25" customWidth="1"/>
    <col min="8708" max="8708" width="30.5" customWidth="1"/>
    <col min="8709" max="8709" width="5.5" customWidth="1"/>
    <col min="8710" max="8710" width="6.75" customWidth="1"/>
    <col min="8711" max="8711" width="10" customWidth="1"/>
    <col min="8712" max="8712" width="8.125" customWidth="1"/>
    <col min="8713" max="8713" width="5" customWidth="1"/>
    <col min="8961" max="8961" width="4.375" customWidth="1"/>
    <col min="8962" max="8962" width="9.625" customWidth="1"/>
    <col min="8963" max="8963" width="14.25" customWidth="1"/>
    <col min="8964" max="8964" width="30.5" customWidth="1"/>
    <col min="8965" max="8965" width="5.5" customWidth="1"/>
    <col min="8966" max="8966" width="6.75" customWidth="1"/>
    <col min="8967" max="8967" width="10" customWidth="1"/>
    <col min="8968" max="8968" width="8.125" customWidth="1"/>
    <col min="8969" max="8969" width="5" customWidth="1"/>
    <col min="9217" max="9217" width="4.375" customWidth="1"/>
    <col min="9218" max="9218" width="9.625" customWidth="1"/>
    <col min="9219" max="9219" width="14.25" customWidth="1"/>
    <col min="9220" max="9220" width="30.5" customWidth="1"/>
    <col min="9221" max="9221" width="5.5" customWidth="1"/>
    <col min="9222" max="9222" width="6.75" customWidth="1"/>
    <col min="9223" max="9223" width="10" customWidth="1"/>
    <col min="9224" max="9224" width="8.125" customWidth="1"/>
    <col min="9225" max="9225" width="5" customWidth="1"/>
    <col min="9473" max="9473" width="4.375" customWidth="1"/>
    <col min="9474" max="9474" width="9.625" customWidth="1"/>
    <col min="9475" max="9475" width="14.25" customWidth="1"/>
    <col min="9476" max="9476" width="30.5" customWidth="1"/>
    <col min="9477" max="9477" width="5.5" customWidth="1"/>
    <col min="9478" max="9478" width="6.75" customWidth="1"/>
    <col min="9479" max="9479" width="10" customWidth="1"/>
    <col min="9480" max="9480" width="8.125" customWidth="1"/>
    <col min="9481" max="9481" width="5" customWidth="1"/>
    <col min="9729" max="9729" width="4.375" customWidth="1"/>
    <col min="9730" max="9730" width="9.625" customWidth="1"/>
    <col min="9731" max="9731" width="14.25" customWidth="1"/>
    <col min="9732" max="9732" width="30.5" customWidth="1"/>
    <col min="9733" max="9733" width="5.5" customWidth="1"/>
    <col min="9734" max="9734" width="6.75" customWidth="1"/>
    <col min="9735" max="9735" width="10" customWidth="1"/>
    <col min="9736" max="9736" width="8.125" customWidth="1"/>
    <col min="9737" max="9737" width="5" customWidth="1"/>
    <col min="9985" max="9985" width="4.375" customWidth="1"/>
    <col min="9986" max="9986" width="9.625" customWidth="1"/>
    <col min="9987" max="9987" width="14.25" customWidth="1"/>
    <col min="9988" max="9988" width="30.5" customWidth="1"/>
    <col min="9989" max="9989" width="5.5" customWidth="1"/>
    <col min="9990" max="9990" width="6.75" customWidth="1"/>
    <col min="9991" max="9991" width="10" customWidth="1"/>
    <col min="9992" max="9992" width="8.125" customWidth="1"/>
    <col min="9993" max="9993" width="5" customWidth="1"/>
    <col min="10241" max="10241" width="4.375" customWidth="1"/>
    <col min="10242" max="10242" width="9.625" customWidth="1"/>
    <col min="10243" max="10243" width="14.25" customWidth="1"/>
    <col min="10244" max="10244" width="30.5" customWidth="1"/>
    <col min="10245" max="10245" width="5.5" customWidth="1"/>
    <col min="10246" max="10246" width="6.75" customWidth="1"/>
    <col min="10247" max="10247" width="10" customWidth="1"/>
    <col min="10248" max="10248" width="8.125" customWidth="1"/>
    <col min="10249" max="10249" width="5" customWidth="1"/>
    <col min="10497" max="10497" width="4.375" customWidth="1"/>
    <col min="10498" max="10498" width="9.625" customWidth="1"/>
    <col min="10499" max="10499" width="14.25" customWidth="1"/>
    <col min="10500" max="10500" width="30.5" customWidth="1"/>
    <col min="10501" max="10501" width="5.5" customWidth="1"/>
    <col min="10502" max="10502" width="6.75" customWidth="1"/>
    <col min="10503" max="10503" width="10" customWidth="1"/>
    <col min="10504" max="10504" width="8.125" customWidth="1"/>
    <col min="10505" max="10505" width="5" customWidth="1"/>
    <col min="10753" max="10753" width="4.375" customWidth="1"/>
    <col min="10754" max="10754" width="9.625" customWidth="1"/>
    <col min="10755" max="10755" width="14.25" customWidth="1"/>
    <col min="10756" max="10756" width="30.5" customWidth="1"/>
    <col min="10757" max="10757" width="5.5" customWidth="1"/>
    <col min="10758" max="10758" width="6.75" customWidth="1"/>
    <col min="10759" max="10759" width="10" customWidth="1"/>
    <col min="10760" max="10760" width="8.125" customWidth="1"/>
    <col min="10761" max="10761" width="5" customWidth="1"/>
    <col min="11009" max="11009" width="4.375" customWidth="1"/>
    <col min="11010" max="11010" width="9.625" customWidth="1"/>
    <col min="11011" max="11011" width="14.25" customWidth="1"/>
    <col min="11012" max="11012" width="30.5" customWidth="1"/>
    <col min="11013" max="11013" width="5.5" customWidth="1"/>
    <col min="11014" max="11014" width="6.75" customWidth="1"/>
    <col min="11015" max="11015" width="10" customWidth="1"/>
    <col min="11016" max="11016" width="8.125" customWidth="1"/>
    <col min="11017" max="11017" width="5" customWidth="1"/>
    <col min="11265" max="11265" width="4.375" customWidth="1"/>
    <col min="11266" max="11266" width="9.625" customWidth="1"/>
    <col min="11267" max="11267" width="14.25" customWidth="1"/>
    <col min="11268" max="11268" width="30.5" customWidth="1"/>
    <col min="11269" max="11269" width="5.5" customWidth="1"/>
    <col min="11270" max="11270" width="6.75" customWidth="1"/>
    <col min="11271" max="11271" width="10" customWidth="1"/>
    <col min="11272" max="11272" width="8.125" customWidth="1"/>
    <col min="11273" max="11273" width="5" customWidth="1"/>
    <col min="11521" max="11521" width="4.375" customWidth="1"/>
    <col min="11522" max="11522" width="9.625" customWidth="1"/>
    <col min="11523" max="11523" width="14.25" customWidth="1"/>
    <col min="11524" max="11524" width="30.5" customWidth="1"/>
    <col min="11525" max="11525" width="5.5" customWidth="1"/>
    <col min="11526" max="11526" width="6.75" customWidth="1"/>
    <col min="11527" max="11527" width="10" customWidth="1"/>
    <col min="11528" max="11528" width="8.125" customWidth="1"/>
    <col min="11529" max="11529" width="5" customWidth="1"/>
    <col min="11777" max="11777" width="4.375" customWidth="1"/>
    <col min="11778" max="11778" width="9.625" customWidth="1"/>
    <col min="11779" max="11779" width="14.25" customWidth="1"/>
    <col min="11780" max="11780" width="30.5" customWidth="1"/>
    <col min="11781" max="11781" width="5.5" customWidth="1"/>
    <col min="11782" max="11782" width="6.75" customWidth="1"/>
    <col min="11783" max="11783" width="10" customWidth="1"/>
    <col min="11784" max="11784" width="8.125" customWidth="1"/>
    <col min="11785" max="11785" width="5" customWidth="1"/>
    <col min="12033" max="12033" width="4.375" customWidth="1"/>
    <col min="12034" max="12034" width="9.625" customWidth="1"/>
    <col min="12035" max="12035" width="14.25" customWidth="1"/>
    <col min="12036" max="12036" width="30.5" customWidth="1"/>
    <col min="12037" max="12037" width="5.5" customWidth="1"/>
    <col min="12038" max="12038" width="6.75" customWidth="1"/>
    <col min="12039" max="12039" width="10" customWidth="1"/>
    <col min="12040" max="12040" width="8.125" customWidth="1"/>
    <col min="12041" max="12041" width="5" customWidth="1"/>
    <col min="12289" max="12289" width="4.375" customWidth="1"/>
    <col min="12290" max="12290" width="9.625" customWidth="1"/>
    <col min="12291" max="12291" width="14.25" customWidth="1"/>
    <col min="12292" max="12292" width="30.5" customWidth="1"/>
    <col min="12293" max="12293" width="5.5" customWidth="1"/>
    <col min="12294" max="12294" width="6.75" customWidth="1"/>
    <col min="12295" max="12295" width="10" customWidth="1"/>
    <col min="12296" max="12296" width="8.125" customWidth="1"/>
    <col min="12297" max="12297" width="5" customWidth="1"/>
    <col min="12545" max="12545" width="4.375" customWidth="1"/>
    <col min="12546" max="12546" width="9.625" customWidth="1"/>
    <col min="12547" max="12547" width="14.25" customWidth="1"/>
    <col min="12548" max="12548" width="30.5" customWidth="1"/>
    <col min="12549" max="12549" width="5.5" customWidth="1"/>
    <col min="12550" max="12550" width="6.75" customWidth="1"/>
    <col min="12551" max="12551" width="10" customWidth="1"/>
    <col min="12552" max="12552" width="8.125" customWidth="1"/>
    <col min="12553" max="12553" width="5" customWidth="1"/>
    <col min="12801" max="12801" width="4.375" customWidth="1"/>
    <col min="12802" max="12802" width="9.625" customWidth="1"/>
    <col min="12803" max="12803" width="14.25" customWidth="1"/>
    <col min="12804" max="12804" width="30.5" customWidth="1"/>
    <col min="12805" max="12805" width="5.5" customWidth="1"/>
    <col min="12806" max="12806" width="6.75" customWidth="1"/>
    <col min="12807" max="12807" width="10" customWidth="1"/>
    <col min="12808" max="12808" width="8.125" customWidth="1"/>
    <col min="12809" max="12809" width="5" customWidth="1"/>
    <col min="13057" max="13057" width="4.375" customWidth="1"/>
    <col min="13058" max="13058" width="9.625" customWidth="1"/>
    <col min="13059" max="13059" width="14.25" customWidth="1"/>
    <col min="13060" max="13060" width="30.5" customWidth="1"/>
    <col min="13061" max="13061" width="5.5" customWidth="1"/>
    <col min="13062" max="13062" width="6.75" customWidth="1"/>
    <col min="13063" max="13063" width="10" customWidth="1"/>
    <col min="13064" max="13064" width="8.125" customWidth="1"/>
    <col min="13065" max="13065" width="5" customWidth="1"/>
    <col min="13313" max="13313" width="4.375" customWidth="1"/>
    <col min="13314" max="13314" width="9.625" customWidth="1"/>
    <col min="13315" max="13315" width="14.25" customWidth="1"/>
    <col min="13316" max="13316" width="30.5" customWidth="1"/>
    <col min="13317" max="13317" width="5.5" customWidth="1"/>
    <col min="13318" max="13318" width="6.75" customWidth="1"/>
    <col min="13319" max="13319" width="10" customWidth="1"/>
    <col min="13320" max="13320" width="8.125" customWidth="1"/>
    <col min="13321" max="13321" width="5" customWidth="1"/>
    <col min="13569" max="13569" width="4.375" customWidth="1"/>
    <col min="13570" max="13570" width="9.625" customWidth="1"/>
    <col min="13571" max="13571" width="14.25" customWidth="1"/>
    <col min="13572" max="13572" width="30.5" customWidth="1"/>
    <col min="13573" max="13573" width="5.5" customWidth="1"/>
    <col min="13574" max="13574" width="6.75" customWidth="1"/>
    <col min="13575" max="13575" width="10" customWidth="1"/>
    <col min="13576" max="13576" width="8.125" customWidth="1"/>
    <col min="13577" max="13577" width="5" customWidth="1"/>
    <col min="13825" max="13825" width="4.375" customWidth="1"/>
    <col min="13826" max="13826" width="9.625" customWidth="1"/>
    <col min="13827" max="13827" width="14.25" customWidth="1"/>
    <col min="13828" max="13828" width="30.5" customWidth="1"/>
    <col min="13829" max="13829" width="5.5" customWidth="1"/>
    <col min="13830" max="13830" width="6.75" customWidth="1"/>
    <col min="13831" max="13831" width="10" customWidth="1"/>
    <col min="13832" max="13832" width="8.125" customWidth="1"/>
    <col min="13833" max="13833" width="5" customWidth="1"/>
    <col min="14081" max="14081" width="4.375" customWidth="1"/>
    <col min="14082" max="14082" width="9.625" customWidth="1"/>
    <col min="14083" max="14083" width="14.25" customWidth="1"/>
    <col min="14084" max="14084" width="30.5" customWidth="1"/>
    <col min="14085" max="14085" width="5.5" customWidth="1"/>
    <col min="14086" max="14086" width="6.75" customWidth="1"/>
    <col min="14087" max="14087" width="10" customWidth="1"/>
    <col min="14088" max="14088" width="8.125" customWidth="1"/>
    <col min="14089" max="14089" width="5" customWidth="1"/>
    <col min="14337" max="14337" width="4.375" customWidth="1"/>
    <col min="14338" max="14338" width="9.625" customWidth="1"/>
    <col min="14339" max="14339" width="14.25" customWidth="1"/>
    <col min="14340" max="14340" width="30.5" customWidth="1"/>
    <col min="14341" max="14341" width="5.5" customWidth="1"/>
    <col min="14342" max="14342" width="6.75" customWidth="1"/>
    <col min="14343" max="14343" width="10" customWidth="1"/>
    <col min="14344" max="14344" width="8.125" customWidth="1"/>
    <col min="14345" max="14345" width="5" customWidth="1"/>
    <col min="14593" max="14593" width="4.375" customWidth="1"/>
    <col min="14594" max="14594" width="9.625" customWidth="1"/>
    <col min="14595" max="14595" width="14.25" customWidth="1"/>
    <col min="14596" max="14596" width="30.5" customWidth="1"/>
    <col min="14597" max="14597" width="5.5" customWidth="1"/>
    <col min="14598" max="14598" width="6.75" customWidth="1"/>
    <col min="14599" max="14599" width="10" customWidth="1"/>
    <col min="14600" max="14600" width="8.125" customWidth="1"/>
    <col min="14601" max="14601" width="5" customWidth="1"/>
    <col min="14849" max="14849" width="4.375" customWidth="1"/>
    <col min="14850" max="14850" width="9.625" customWidth="1"/>
    <col min="14851" max="14851" width="14.25" customWidth="1"/>
    <col min="14852" max="14852" width="30.5" customWidth="1"/>
    <col min="14853" max="14853" width="5.5" customWidth="1"/>
    <col min="14854" max="14854" width="6.75" customWidth="1"/>
    <col min="14855" max="14855" width="10" customWidth="1"/>
    <col min="14856" max="14856" width="8.125" customWidth="1"/>
    <col min="14857" max="14857" width="5" customWidth="1"/>
    <col min="15105" max="15105" width="4.375" customWidth="1"/>
    <col min="15106" max="15106" width="9.625" customWidth="1"/>
    <col min="15107" max="15107" width="14.25" customWidth="1"/>
    <col min="15108" max="15108" width="30.5" customWidth="1"/>
    <col min="15109" max="15109" width="5.5" customWidth="1"/>
    <col min="15110" max="15110" width="6.75" customWidth="1"/>
    <col min="15111" max="15111" width="10" customWidth="1"/>
    <col min="15112" max="15112" width="8.125" customWidth="1"/>
    <col min="15113" max="15113" width="5" customWidth="1"/>
    <col min="15361" max="15361" width="4.375" customWidth="1"/>
    <col min="15362" max="15362" width="9.625" customWidth="1"/>
    <col min="15363" max="15363" width="14.25" customWidth="1"/>
    <col min="15364" max="15364" width="30.5" customWidth="1"/>
    <col min="15365" max="15365" width="5.5" customWidth="1"/>
    <col min="15366" max="15366" width="6.75" customWidth="1"/>
    <col min="15367" max="15367" width="10" customWidth="1"/>
    <col min="15368" max="15368" width="8.125" customWidth="1"/>
    <col min="15369" max="15369" width="5" customWidth="1"/>
    <col min="15617" max="15617" width="4.375" customWidth="1"/>
    <col min="15618" max="15618" width="9.625" customWidth="1"/>
    <col min="15619" max="15619" width="14.25" customWidth="1"/>
    <col min="15620" max="15620" width="30.5" customWidth="1"/>
    <col min="15621" max="15621" width="5.5" customWidth="1"/>
    <col min="15622" max="15622" width="6.75" customWidth="1"/>
    <col min="15623" max="15623" width="10" customWidth="1"/>
    <col min="15624" max="15624" width="8.125" customWidth="1"/>
    <col min="15625" max="15625" width="5" customWidth="1"/>
    <col min="15873" max="15873" width="4.375" customWidth="1"/>
    <col min="15874" max="15874" width="9.625" customWidth="1"/>
    <col min="15875" max="15875" width="14.25" customWidth="1"/>
    <col min="15876" max="15876" width="30.5" customWidth="1"/>
    <col min="15877" max="15877" width="5.5" customWidth="1"/>
    <col min="15878" max="15878" width="6.75" customWidth="1"/>
    <col min="15879" max="15879" width="10" customWidth="1"/>
    <col min="15880" max="15880" width="8.125" customWidth="1"/>
    <col min="15881" max="15881" width="5" customWidth="1"/>
    <col min="16129" max="16129" width="4.375" customWidth="1"/>
    <col min="16130" max="16130" width="9.625" customWidth="1"/>
    <col min="16131" max="16131" width="14.25" customWidth="1"/>
    <col min="16132" max="16132" width="30.5" customWidth="1"/>
    <col min="16133" max="16133" width="5.5" customWidth="1"/>
    <col min="16134" max="16134" width="6.75" customWidth="1"/>
    <col min="16135" max="16135" width="10" customWidth="1"/>
    <col min="16136" max="16136" width="8.125" customWidth="1"/>
    <col min="16137" max="16137" width="5" customWidth="1"/>
  </cols>
  <sheetData>
    <row r="1" spans="1:9" ht="20.25" customHeight="1" x14ac:dyDescent="0.15">
      <c r="A1" s="119" t="s">
        <v>227</v>
      </c>
      <c r="B1" s="119"/>
    </row>
    <row r="2" spans="1:9" ht="36" customHeight="1" x14ac:dyDescent="0.15">
      <c r="A2" s="120" t="s">
        <v>228</v>
      </c>
      <c r="B2" s="120"/>
      <c r="C2" s="120"/>
      <c r="D2" s="120"/>
      <c r="E2" s="120"/>
      <c r="F2" s="120"/>
      <c r="G2" s="120"/>
      <c r="H2" s="120"/>
      <c r="I2" s="120"/>
    </row>
    <row r="3" spans="1:9" ht="36" customHeight="1" x14ac:dyDescent="0.15">
      <c r="A3" s="1" t="s">
        <v>229</v>
      </c>
      <c r="B3" s="2"/>
      <c r="C3" s="5"/>
      <c r="D3" s="4"/>
      <c r="E3" s="4"/>
      <c r="F3" s="4"/>
      <c r="G3" s="4"/>
      <c r="H3" s="4"/>
      <c r="I3" s="4"/>
    </row>
    <row r="4" spans="1:9" s="10" customFormat="1" ht="39.950000000000003" customHeight="1" x14ac:dyDescent="0.15">
      <c r="A4" s="7" t="s">
        <v>210</v>
      </c>
      <c r="B4" s="7" t="s">
        <v>211</v>
      </c>
      <c r="C4" s="7" t="s">
        <v>230</v>
      </c>
      <c r="D4" s="108" t="s">
        <v>212</v>
      </c>
      <c r="E4" s="7" t="s">
        <v>231</v>
      </c>
      <c r="F4" s="7" t="s">
        <v>232</v>
      </c>
      <c r="G4" s="7" t="s">
        <v>233</v>
      </c>
      <c r="H4" s="9" t="s">
        <v>234</v>
      </c>
      <c r="I4" s="7" t="s">
        <v>213</v>
      </c>
    </row>
    <row r="5" spans="1:9" s="102" customFormat="1" ht="31.5" customHeight="1" x14ac:dyDescent="0.15">
      <c r="A5" s="55">
        <v>1</v>
      </c>
      <c r="B5" s="55" t="s">
        <v>214</v>
      </c>
      <c r="C5" s="13" t="s">
        <v>215</v>
      </c>
      <c r="D5" s="55" t="s">
        <v>235</v>
      </c>
      <c r="E5" s="55">
        <v>40</v>
      </c>
      <c r="F5" s="55">
        <v>0.9</v>
      </c>
      <c r="G5" s="55">
        <v>33.299999999999997</v>
      </c>
      <c r="H5" s="55">
        <v>33.299999999999997</v>
      </c>
      <c r="I5" s="55"/>
    </row>
    <row r="6" spans="1:9" s="102" customFormat="1" ht="31.5" customHeight="1" x14ac:dyDescent="0.15">
      <c r="A6" s="55">
        <v>2</v>
      </c>
      <c r="B6" s="55" t="s">
        <v>216</v>
      </c>
      <c r="C6" s="13" t="s">
        <v>215</v>
      </c>
      <c r="D6" s="55" t="s">
        <v>235</v>
      </c>
      <c r="E6" s="55">
        <v>40</v>
      </c>
      <c r="F6" s="55">
        <v>0.9</v>
      </c>
      <c r="G6" s="55">
        <v>33.299999999999997</v>
      </c>
      <c r="H6" s="55">
        <v>33.299999999999997</v>
      </c>
      <c r="I6" s="55"/>
    </row>
    <row r="7" spans="1:9" s="102" customFormat="1" ht="31.5" customHeight="1" x14ac:dyDescent="0.15">
      <c r="A7" s="55">
        <v>3</v>
      </c>
      <c r="B7" s="55" t="s">
        <v>217</v>
      </c>
      <c r="C7" s="13" t="s">
        <v>215</v>
      </c>
      <c r="D7" s="55" t="s">
        <v>235</v>
      </c>
      <c r="E7" s="55">
        <v>40</v>
      </c>
      <c r="F7" s="55">
        <v>0.9</v>
      </c>
      <c r="G7" s="55">
        <v>33.299999999999997</v>
      </c>
      <c r="H7" s="55">
        <v>33.299999999999997</v>
      </c>
      <c r="I7" s="55"/>
    </row>
    <row r="8" spans="1:9" s="102" customFormat="1" ht="31.5" customHeight="1" x14ac:dyDescent="0.15">
      <c r="A8" s="55">
        <v>4</v>
      </c>
      <c r="B8" s="55" t="s">
        <v>218</v>
      </c>
      <c r="C8" s="13" t="s">
        <v>219</v>
      </c>
      <c r="D8" s="55" t="s">
        <v>236</v>
      </c>
      <c r="E8" s="55">
        <v>30</v>
      </c>
      <c r="F8" s="55">
        <v>0.9</v>
      </c>
      <c r="G8" s="55">
        <v>26.5</v>
      </c>
      <c r="H8" s="55">
        <v>26.5</v>
      </c>
      <c r="I8" s="55"/>
    </row>
    <row r="9" spans="1:9" s="102" customFormat="1" ht="31.5" customHeight="1" x14ac:dyDescent="0.15">
      <c r="A9" s="55">
        <v>5</v>
      </c>
      <c r="B9" s="55" t="s">
        <v>220</v>
      </c>
      <c r="C9" s="13" t="s">
        <v>219</v>
      </c>
      <c r="D9" s="55" t="s">
        <v>236</v>
      </c>
      <c r="E9" s="55">
        <v>30</v>
      </c>
      <c r="F9" s="55">
        <v>0.9</v>
      </c>
      <c r="G9" s="55">
        <v>26.5</v>
      </c>
      <c r="H9" s="55">
        <v>26.5</v>
      </c>
      <c r="I9" s="55"/>
    </row>
    <row r="10" spans="1:9" s="102" customFormat="1" ht="31.5" customHeight="1" x14ac:dyDescent="0.15">
      <c r="A10" s="55"/>
      <c r="B10" s="55" t="s">
        <v>221</v>
      </c>
      <c r="C10" s="13" t="s">
        <v>219</v>
      </c>
      <c r="D10" s="55" t="s">
        <v>236</v>
      </c>
      <c r="E10" s="55">
        <v>30</v>
      </c>
      <c r="F10" s="55">
        <v>0.9</v>
      </c>
      <c r="G10" s="55">
        <v>26.5</v>
      </c>
      <c r="H10" s="55">
        <v>26.5</v>
      </c>
      <c r="I10" s="55"/>
    </row>
    <row r="11" spans="1:9" s="102" customFormat="1" ht="31.5" customHeight="1" x14ac:dyDescent="0.15">
      <c r="A11" s="55">
        <v>6</v>
      </c>
      <c r="B11" s="109" t="s">
        <v>222</v>
      </c>
      <c r="C11" s="13" t="s">
        <v>219</v>
      </c>
      <c r="D11" s="55" t="s">
        <v>236</v>
      </c>
      <c r="E11" s="55">
        <v>30</v>
      </c>
      <c r="F11" s="55">
        <v>0.9</v>
      </c>
      <c r="G11" s="55">
        <v>26.5</v>
      </c>
      <c r="H11" s="55">
        <v>26.5</v>
      </c>
      <c r="I11" s="55"/>
    </row>
    <row r="12" spans="1:9" s="102" customFormat="1" ht="31.5" customHeight="1" x14ac:dyDescent="0.15">
      <c r="A12" s="55">
        <v>7</v>
      </c>
      <c r="B12" s="55" t="s">
        <v>223</v>
      </c>
      <c r="C12" s="13" t="s">
        <v>237</v>
      </c>
      <c r="D12" s="51" t="s">
        <v>238</v>
      </c>
      <c r="E12" s="55">
        <v>9</v>
      </c>
      <c r="F12" s="55">
        <v>0.9</v>
      </c>
      <c r="G12" s="55">
        <v>8</v>
      </c>
      <c r="H12" s="55">
        <v>8</v>
      </c>
      <c r="I12" s="55" t="s">
        <v>239</v>
      </c>
    </row>
    <row r="13" spans="1:9" s="102" customFormat="1" ht="31.5" customHeight="1" x14ac:dyDescent="0.15">
      <c r="A13" s="55">
        <v>8</v>
      </c>
      <c r="B13" s="55" t="s">
        <v>224</v>
      </c>
      <c r="C13" s="13" t="s">
        <v>237</v>
      </c>
      <c r="D13" s="51" t="s">
        <v>238</v>
      </c>
      <c r="E13" s="55">
        <v>40</v>
      </c>
      <c r="F13" s="55">
        <v>0.9</v>
      </c>
      <c r="G13" s="55">
        <v>35.1</v>
      </c>
      <c r="H13" s="55">
        <v>35.1</v>
      </c>
      <c r="I13" s="55" t="s">
        <v>239</v>
      </c>
    </row>
    <row r="14" spans="1:9" s="102" customFormat="1" ht="31.5" customHeight="1" x14ac:dyDescent="0.15">
      <c r="A14" s="55">
        <v>9</v>
      </c>
      <c r="B14" s="55" t="s">
        <v>225</v>
      </c>
      <c r="C14" s="13" t="s">
        <v>237</v>
      </c>
      <c r="D14" s="51" t="s">
        <v>238</v>
      </c>
      <c r="E14" s="55">
        <v>40</v>
      </c>
      <c r="F14" s="55">
        <v>0.9</v>
      </c>
      <c r="G14" s="55">
        <v>35.1</v>
      </c>
      <c r="H14" s="55">
        <v>35.1</v>
      </c>
      <c r="I14" s="55" t="s">
        <v>239</v>
      </c>
    </row>
    <row r="15" spans="1:9" s="102" customFormat="1" ht="31.5" customHeight="1" x14ac:dyDescent="0.15">
      <c r="A15" s="55">
        <v>10</v>
      </c>
      <c r="B15" s="109" t="s">
        <v>226</v>
      </c>
      <c r="C15" s="13" t="s">
        <v>237</v>
      </c>
      <c r="D15" s="51" t="s">
        <v>238</v>
      </c>
      <c r="E15" s="55">
        <v>40</v>
      </c>
      <c r="F15" s="55">
        <v>0.9</v>
      </c>
      <c r="G15" s="55">
        <v>35.200000000000003</v>
      </c>
      <c r="H15" s="55">
        <v>35.200000000000003</v>
      </c>
      <c r="I15" s="55" t="s">
        <v>239</v>
      </c>
    </row>
    <row r="16" spans="1:9" s="102" customFormat="1" ht="31.5" customHeight="1" x14ac:dyDescent="0.15">
      <c r="A16" s="121" t="s">
        <v>240</v>
      </c>
      <c r="B16" s="122"/>
      <c r="C16" s="110"/>
      <c r="D16" s="110"/>
      <c r="E16" s="110"/>
      <c r="F16" s="110"/>
      <c r="G16" s="17">
        <f>SUM(G5:G15)</f>
        <v>319.29999999999995</v>
      </c>
      <c r="H16" s="17">
        <f>SUM(H5:H15)</f>
        <v>319.29999999999995</v>
      </c>
      <c r="I16" s="110"/>
    </row>
    <row r="17" spans="1:7" s="18" customFormat="1" ht="30" customHeight="1" x14ac:dyDescent="0.15">
      <c r="A17" s="123" t="s">
        <v>241</v>
      </c>
      <c r="B17" s="123"/>
      <c r="C17" s="123"/>
      <c r="D17" s="123"/>
      <c r="E17" s="123"/>
      <c r="F17" s="123"/>
      <c r="G17" s="123"/>
    </row>
    <row r="18" spans="1:7" s="14" customFormat="1" x14ac:dyDescent="0.15"/>
  </sheetData>
  <mergeCells count="4">
    <mergeCell ref="A1:B1"/>
    <mergeCell ref="A2:I2"/>
    <mergeCell ref="A16:B16"/>
    <mergeCell ref="A17:G1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28" workbookViewId="0">
      <selection activeCell="D15" sqref="D15"/>
    </sheetView>
  </sheetViews>
  <sheetFormatPr defaultRowHeight="15" x14ac:dyDescent="0.15"/>
  <cols>
    <col min="1" max="1" width="4.375" style="19" customWidth="1"/>
    <col min="2" max="2" width="8" style="19" customWidth="1"/>
    <col min="3" max="3" width="17.875" style="25" hidden="1" customWidth="1"/>
    <col min="4" max="4" width="18.375" style="19" customWidth="1"/>
    <col min="5" max="5" width="23.125" style="19" customWidth="1"/>
    <col min="6" max="7" width="5.5" style="19" customWidth="1"/>
    <col min="8" max="8" width="5.625" style="19" customWidth="1"/>
    <col min="9" max="9" width="7.375" style="19" customWidth="1"/>
    <col min="10" max="10" width="8.125" style="26" customWidth="1"/>
    <col min="11" max="11" width="5" style="19" customWidth="1"/>
    <col min="12" max="254" width="9" style="19"/>
    <col min="255" max="255" width="4.375" style="19" customWidth="1"/>
    <col min="256" max="256" width="9.625" style="19" customWidth="1"/>
    <col min="257" max="257" width="19.375" style="19" customWidth="1"/>
    <col min="258" max="258" width="25.125" style="19" customWidth="1"/>
    <col min="259" max="259" width="19.125" style="19" customWidth="1"/>
    <col min="260" max="261" width="5.5" style="19" customWidth="1"/>
    <col min="262" max="262" width="6.75" style="19" customWidth="1"/>
    <col min="263" max="263" width="10" style="19" customWidth="1"/>
    <col min="264" max="264" width="8.125" style="19" customWidth="1"/>
    <col min="265" max="265" width="5" style="19" customWidth="1"/>
    <col min="266" max="510" width="9" style="19"/>
    <col min="511" max="511" width="4.375" style="19" customWidth="1"/>
    <col min="512" max="512" width="9.625" style="19" customWidth="1"/>
    <col min="513" max="513" width="19.375" style="19" customWidth="1"/>
    <col min="514" max="514" width="25.125" style="19" customWidth="1"/>
    <col min="515" max="515" width="19.125" style="19" customWidth="1"/>
    <col min="516" max="517" width="5.5" style="19" customWidth="1"/>
    <col min="518" max="518" width="6.75" style="19" customWidth="1"/>
    <col min="519" max="519" width="10" style="19" customWidth="1"/>
    <col min="520" max="520" width="8.125" style="19" customWidth="1"/>
    <col min="521" max="521" width="5" style="19" customWidth="1"/>
    <col min="522" max="766" width="9" style="19"/>
    <col min="767" max="767" width="4.375" style="19" customWidth="1"/>
    <col min="768" max="768" width="9.625" style="19" customWidth="1"/>
    <col min="769" max="769" width="19.375" style="19" customWidth="1"/>
    <col min="770" max="770" width="25.125" style="19" customWidth="1"/>
    <col min="771" max="771" width="19.125" style="19" customWidth="1"/>
    <col min="772" max="773" width="5.5" style="19" customWidth="1"/>
    <col min="774" max="774" width="6.75" style="19" customWidth="1"/>
    <col min="775" max="775" width="10" style="19" customWidth="1"/>
    <col min="776" max="776" width="8.125" style="19" customWidth="1"/>
    <col min="777" max="777" width="5" style="19" customWidth="1"/>
    <col min="778" max="1022" width="9" style="19"/>
    <col min="1023" max="1023" width="4.375" style="19" customWidth="1"/>
    <col min="1024" max="1024" width="9.625" style="19" customWidth="1"/>
    <col min="1025" max="1025" width="19.375" style="19" customWidth="1"/>
    <col min="1026" max="1026" width="25.125" style="19" customWidth="1"/>
    <col min="1027" max="1027" width="19.125" style="19" customWidth="1"/>
    <col min="1028" max="1029" width="5.5" style="19" customWidth="1"/>
    <col min="1030" max="1030" width="6.75" style="19" customWidth="1"/>
    <col min="1031" max="1031" width="10" style="19" customWidth="1"/>
    <col min="1032" max="1032" width="8.125" style="19" customWidth="1"/>
    <col min="1033" max="1033" width="5" style="19" customWidth="1"/>
    <col min="1034" max="1278" width="9" style="19"/>
    <col min="1279" max="1279" width="4.375" style="19" customWidth="1"/>
    <col min="1280" max="1280" width="9.625" style="19" customWidth="1"/>
    <col min="1281" max="1281" width="19.375" style="19" customWidth="1"/>
    <col min="1282" max="1282" width="25.125" style="19" customWidth="1"/>
    <col min="1283" max="1283" width="19.125" style="19" customWidth="1"/>
    <col min="1284" max="1285" width="5.5" style="19" customWidth="1"/>
    <col min="1286" max="1286" width="6.75" style="19" customWidth="1"/>
    <col min="1287" max="1287" width="10" style="19" customWidth="1"/>
    <col min="1288" max="1288" width="8.125" style="19" customWidth="1"/>
    <col min="1289" max="1289" width="5" style="19" customWidth="1"/>
    <col min="1290" max="1534" width="9" style="19"/>
    <col min="1535" max="1535" width="4.375" style="19" customWidth="1"/>
    <col min="1536" max="1536" width="9.625" style="19" customWidth="1"/>
    <col min="1537" max="1537" width="19.375" style="19" customWidth="1"/>
    <col min="1538" max="1538" width="25.125" style="19" customWidth="1"/>
    <col min="1539" max="1539" width="19.125" style="19" customWidth="1"/>
    <col min="1540" max="1541" width="5.5" style="19" customWidth="1"/>
    <col min="1542" max="1542" width="6.75" style="19" customWidth="1"/>
    <col min="1543" max="1543" width="10" style="19" customWidth="1"/>
    <col min="1544" max="1544" width="8.125" style="19" customWidth="1"/>
    <col min="1545" max="1545" width="5" style="19" customWidth="1"/>
    <col min="1546" max="1790" width="9" style="19"/>
    <col min="1791" max="1791" width="4.375" style="19" customWidth="1"/>
    <col min="1792" max="1792" width="9.625" style="19" customWidth="1"/>
    <col min="1793" max="1793" width="19.375" style="19" customWidth="1"/>
    <col min="1794" max="1794" width="25.125" style="19" customWidth="1"/>
    <col min="1795" max="1795" width="19.125" style="19" customWidth="1"/>
    <col min="1796" max="1797" width="5.5" style="19" customWidth="1"/>
    <col min="1798" max="1798" width="6.75" style="19" customWidth="1"/>
    <col min="1799" max="1799" width="10" style="19" customWidth="1"/>
    <col min="1800" max="1800" width="8.125" style="19" customWidth="1"/>
    <col min="1801" max="1801" width="5" style="19" customWidth="1"/>
    <col min="1802" max="2046" width="9" style="19"/>
    <col min="2047" max="2047" width="4.375" style="19" customWidth="1"/>
    <col min="2048" max="2048" width="9.625" style="19" customWidth="1"/>
    <col min="2049" max="2049" width="19.375" style="19" customWidth="1"/>
    <col min="2050" max="2050" width="25.125" style="19" customWidth="1"/>
    <col min="2051" max="2051" width="19.125" style="19" customWidth="1"/>
    <col min="2052" max="2053" width="5.5" style="19" customWidth="1"/>
    <col min="2054" max="2054" width="6.75" style="19" customWidth="1"/>
    <col min="2055" max="2055" width="10" style="19" customWidth="1"/>
    <col min="2056" max="2056" width="8.125" style="19" customWidth="1"/>
    <col min="2057" max="2057" width="5" style="19" customWidth="1"/>
    <col min="2058" max="2302" width="9" style="19"/>
    <col min="2303" max="2303" width="4.375" style="19" customWidth="1"/>
    <col min="2304" max="2304" width="9.625" style="19" customWidth="1"/>
    <col min="2305" max="2305" width="19.375" style="19" customWidth="1"/>
    <col min="2306" max="2306" width="25.125" style="19" customWidth="1"/>
    <col min="2307" max="2307" width="19.125" style="19" customWidth="1"/>
    <col min="2308" max="2309" width="5.5" style="19" customWidth="1"/>
    <col min="2310" max="2310" width="6.75" style="19" customWidth="1"/>
    <col min="2311" max="2311" width="10" style="19" customWidth="1"/>
    <col min="2312" max="2312" width="8.125" style="19" customWidth="1"/>
    <col min="2313" max="2313" width="5" style="19" customWidth="1"/>
    <col min="2314" max="2558" width="9" style="19"/>
    <col min="2559" max="2559" width="4.375" style="19" customWidth="1"/>
    <col min="2560" max="2560" width="9.625" style="19" customWidth="1"/>
    <col min="2561" max="2561" width="19.375" style="19" customWidth="1"/>
    <col min="2562" max="2562" width="25.125" style="19" customWidth="1"/>
    <col min="2563" max="2563" width="19.125" style="19" customWidth="1"/>
    <col min="2564" max="2565" width="5.5" style="19" customWidth="1"/>
    <col min="2566" max="2566" width="6.75" style="19" customWidth="1"/>
    <col min="2567" max="2567" width="10" style="19" customWidth="1"/>
    <col min="2568" max="2568" width="8.125" style="19" customWidth="1"/>
    <col min="2569" max="2569" width="5" style="19" customWidth="1"/>
    <col min="2570" max="2814" width="9" style="19"/>
    <col min="2815" max="2815" width="4.375" style="19" customWidth="1"/>
    <col min="2816" max="2816" width="9.625" style="19" customWidth="1"/>
    <col min="2817" max="2817" width="19.375" style="19" customWidth="1"/>
    <col min="2818" max="2818" width="25.125" style="19" customWidth="1"/>
    <col min="2819" max="2819" width="19.125" style="19" customWidth="1"/>
    <col min="2820" max="2821" width="5.5" style="19" customWidth="1"/>
    <col min="2822" max="2822" width="6.75" style="19" customWidth="1"/>
    <col min="2823" max="2823" width="10" style="19" customWidth="1"/>
    <col min="2824" max="2824" width="8.125" style="19" customWidth="1"/>
    <col min="2825" max="2825" width="5" style="19" customWidth="1"/>
    <col min="2826" max="3070" width="9" style="19"/>
    <col min="3071" max="3071" width="4.375" style="19" customWidth="1"/>
    <col min="3072" max="3072" width="9.625" style="19" customWidth="1"/>
    <col min="3073" max="3073" width="19.375" style="19" customWidth="1"/>
    <col min="3074" max="3074" width="25.125" style="19" customWidth="1"/>
    <col min="3075" max="3075" width="19.125" style="19" customWidth="1"/>
    <col min="3076" max="3077" width="5.5" style="19" customWidth="1"/>
    <col min="3078" max="3078" width="6.75" style="19" customWidth="1"/>
    <col min="3079" max="3079" width="10" style="19" customWidth="1"/>
    <col min="3080" max="3080" width="8.125" style="19" customWidth="1"/>
    <col min="3081" max="3081" width="5" style="19" customWidth="1"/>
    <col min="3082" max="3326" width="9" style="19"/>
    <col min="3327" max="3327" width="4.375" style="19" customWidth="1"/>
    <col min="3328" max="3328" width="9.625" style="19" customWidth="1"/>
    <col min="3329" max="3329" width="19.375" style="19" customWidth="1"/>
    <col min="3330" max="3330" width="25.125" style="19" customWidth="1"/>
    <col min="3331" max="3331" width="19.125" style="19" customWidth="1"/>
    <col min="3332" max="3333" width="5.5" style="19" customWidth="1"/>
    <col min="3334" max="3334" width="6.75" style="19" customWidth="1"/>
    <col min="3335" max="3335" width="10" style="19" customWidth="1"/>
    <col min="3336" max="3336" width="8.125" style="19" customWidth="1"/>
    <col min="3337" max="3337" width="5" style="19" customWidth="1"/>
    <col min="3338" max="3582" width="9" style="19"/>
    <col min="3583" max="3583" width="4.375" style="19" customWidth="1"/>
    <col min="3584" max="3584" width="9.625" style="19" customWidth="1"/>
    <col min="3585" max="3585" width="19.375" style="19" customWidth="1"/>
    <col min="3586" max="3586" width="25.125" style="19" customWidth="1"/>
    <col min="3587" max="3587" width="19.125" style="19" customWidth="1"/>
    <col min="3588" max="3589" width="5.5" style="19" customWidth="1"/>
    <col min="3590" max="3590" width="6.75" style="19" customWidth="1"/>
    <col min="3591" max="3591" width="10" style="19" customWidth="1"/>
    <col min="3592" max="3592" width="8.125" style="19" customWidth="1"/>
    <col min="3593" max="3593" width="5" style="19" customWidth="1"/>
    <col min="3594" max="3838" width="9" style="19"/>
    <col min="3839" max="3839" width="4.375" style="19" customWidth="1"/>
    <col min="3840" max="3840" width="9.625" style="19" customWidth="1"/>
    <col min="3841" max="3841" width="19.375" style="19" customWidth="1"/>
    <col min="3842" max="3842" width="25.125" style="19" customWidth="1"/>
    <col min="3843" max="3843" width="19.125" style="19" customWidth="1"/>
    <col min="3844" max="3845" width="5.5" style="19" customWidth="1"/>
    <col min="3846" max="3846" width="6.75" style="19" customWidth="1"/>
    <col min="3847" max="3847" width="10" style="19" customWidth="1"/>
    <col min="3848" max="3848" width="8.125" style="19" customWidth="1"/>
    <col min="3849" max="3849" width="5" style="19" customWidth="1"/>
    <col min="3850" max="4094" width="9" style="19"/>
    <col min="4095" max="4095" width="4.375" style="19" customWidth="1"/>
    <col min="4096" max="4096" width="9.625" style="19" customWidth="1"/>
    <col min="4097" max="4097" width="19.375" style="19" customWidth="1"/>
    <col min="4098" max="4098" width="25.125" style="19" customWidth="1"/>
    <col min="4099" max="4099" width="19.125" style="19" customWidth="1"/>
    <col min="4100" max="4101" width="5.5" style="19" customWidth="1"/>
    <col min="4102" max="4102" width="6.75" style="19" customWidth="1"/>
    <col min="4103" max="4103" width="10" style="19" customWidth="1"/>
    <col min="4104" max="4104" width="8.125" style="19" customWidth="1"/>
    <col min="4105" max="4105" width="5" style="19" customWidth="1"/>
    <col min="4106" max="4350" width="9" style="19"/>
    <col min="4351" max="4351" width="4.375" style="19" customWidth="1"/>
    <col min="4352" max="4352" width="9.625" style="19" customWidth="1"/>
    <col min="4353" max="4353" width="19.375" style="19" customWidth="1"/>
    <col min="4354" max="4354" width="25.125" style="19" customWidth="1"/>
    <col min="4355" max="4355" width="19.125" style="19" customWidth="1"/>
    <col min="4356" max="4357" width="5.5" style="19" customWidth="1"/>
    <col min="4358" max="4358" width="6.75" style="19" customWidth="1"/>
    <col min="4359" max="4359" width="10" style="19" customWidth="1"/>
    <col min="4360" max="4360" width="8.125" style="19" customWidth="1"/>
    <col min="4361" max="4361" width="5" style="19" customWidth="1"/>
    <col min="4362" max="4606" width="9" style="19"/>
    <col min="4607" max="4607" width="4.375" style="19" customWidth="1"/>
    <col min="4608" max="4608" width="9.625" style="19" customWidth="1"/>
    <col min="4609" max="4609" width="19.375" style="19" customWidth="1"/>
    <col min="4610" max="4610" width="25.125" style="19" customWidth="1"/>
    <col min="4611" max="4611" width="19.125" style="19" customWidth="1"/>
    <col min="4612" max="4613" width="5.5" style="19" customWidth="1"/>
    <col min="4614" max="4614" width="6.75" style="19" customWidth="1"/>
    <col min="4615" max="4615" width="10" style="19" customWidth="1"/>
    <col min="4616" max="4616" width="8.125" style="19" customWidth="1"/>
    <col min="4617" max="4617" width="5" style="19" customWidth="1"/>
    <col min="4618" max="4862" width="9" style="19"/>
    <col min="4863" max="4863" width="4.375" style="19" customWidth="1"/>
    <col min="4864" max="4864" width="9.625" style="19" customWidth="1"/>
    <col min="4865" max="4865" width="19.375" style="19" customWidth="1"/>
    <col min="4866" max="4866" width="25.125" style="19" customWidth="1"/>
    <col min="4867" max="4867" width="19.125" style="19" customWidth="1"/>
    <col min="4868" max="4869" width="5.5" style="19" customWidth="1"/>
    <col min="4870" max="4870" width="6.75" style="19" customWidth="1"/>
    <col min="4871" max="4871" width="10" style="19" customWidth="1"/>
    <col min="4872" max="4872" width="8.125" style="19" customWidth="1"/>
    <col min="4873" max="4873" width="5" style="19" customWidth="1"/>
    <col min="4874" max="5118" width="9" style="19"/>
    <col min="5119" max="5119" width="4.375" style="19" customWidth="1"/>
    <col min="5120" max="5120" width="9.625" style="19" customWidth="1"/>
    <col min="5121" max="5121" width="19.375" style="19" customWidth="1"/>
    <col min="5122" max="5122" width="25.125" style="19" customWidth="1"/>
    <col min="5123" max="5123" width="19.125" style="19" customWidth="1"/>
    <col min="5124" max="5125" width="5.5" style="19" customWidth="1"/>
    <col min="5126" max="5126" width="6.75" style="19" customWidth="1"/>
    <col min="5127" max="5127" width="10" style="19" customWidth="1"/>
    <col min="5128" max="5128" width="8.125" style="19" customWidth="1"/>
    <col min="5129" max="5129" width="5" style="19" customWidth="1"/>
    <col min="5130" max="5374" width="9" style="19"/>
    <col min="5375" max="5375" width="4.375" style="19" customWidth="1"/>
    <col min="5376" max="5376" width="9.625" style="19" customWidth="1"/>
    <col min="5377" max="5377" width="19.375" style="19" customWidth="1"/>
    <col min="5378" max="5378" width="25.125" style="19" customWidth="1"/>
    <col min="5379" max="5379" width="19.125" style="19" customWidth="1"/>
    <col min="5380" max="5381" width="5.5" style="19" customWidth="1"/>
    <col min="5382" max="5382" width="6.75" style="19" customWidth="1"/>
    <col min="5383" max="5383" width="10" style="19" customWidth="1"/>
    <col min="5384" max="5384" width="8.125" style="19" customWidth="1"/>
    <col min="5385" max="5385" width="5" style="19" customWidth="1"/>
    <col min="5386" max="5630" width="9" style="19"/>
    <col min="5631" max="5631" width="4.375" style="19" customWidth="1"/>
    <col min="5632" max="5632" width="9.625" style="19" customWidth="1"/>
    <col min="5633" max="5633" width="19.375" style="19" customWidth="1"/>
    <col min="5634" max="5634" width="25.125" style="19" customWidth="1"/>
    <col min="5635" max="5635" width="19.125" style="19" customWidth="1"/>
    <col min="5636" max="5637" width="5.5" style="19" customWidth="1"/>
    <col min="5638" max="5638" width="6.75" style="19" customWidth="1"/>
    <col min="5639" max="5639" width="10" style="19" customWidth="1"/>
    <col min="5640" max="5640" width="8.125" style="19" customWidth="1"/>
    <col min="5641" max="5641" width="5" style="19" customWidth="1"/>
    <col min="5642" max="5886" width="9" style="19"/>
    <col min="5887" max="5887" width="4.375" style="19" customWidth="1"/>
    <col min="5888" max="5888" width="9.625" style="19" customWidth="1"/>
    <col min="5889" max="5889" width="19.375" style="19" customWidth="1"/>
    <col min="5890" max="5890" width="25.125" style="19" customWidth="1"/>
    <col min="5891" max="5891" width="19.125" style="19" customWidth="1"/>
    <col min="5892" max="5893" width="5.5" style="19" customWidth="1"/>
    <col min="5894" max="5894" width="6.75" style="19" customWidth="1"/>
    <col min="5895" max="5895" width="10" style="19" customWidth="1"/>
    <col min="5896" max="5896" width="8.125" style="19" customWidth="1"/>
    <col min="5897" max="5897" width="5" style="19" customWidth="1"/>
    <col min="5898" max="6142" width="9" style="19"/>
    <col min="6143" max="6143" width="4.375" style="19" customWidth="1"/>
    <col min="6144" max="6144" width="9.625" style="19" customWidth="1"/>
    <col min="6145" max="6145" width="19.375" style="19" customWidth="1"/>
    <col min="6146" max="6146" width="25.125" style="19" customWidth="1"/>
    <col min="6147" max="6147" width="19.125" style="19" customWidth="1"/>
    <col min="6148" max="6149" width="5.5" style="19" customWidth="1"/>
    <col min="6150" max="6150" width="6.75" style="19" customWidth="1"/>
    <col min="6151" max="6151" width="10" style="19" customWidth="1"/>
    <col min="6152" max="6152" width="8.125" style="19" customWidth="1"/>
    <col min="6153" max="6153" width="5" style="19" customWidth="1"/>
    <col min="6154" max="6398" width="9" style="19"/>
    <col min="6399" max="6399" width="4.375" style="19" customWidth="1"/>
    <col min="6400" max="6400" width="9.625" style="19" customWidth="1"/>
    <col min="6401" max="6401" width="19.375" style="19" customWidth="1"/>
    <col min="6402" max="6402" width="25.125" style="19" customWidth="1"/>
    <col min="6403" max="6403" width="19.125" style="19" customWidth="1"/>
    <col min="6404" max="6405" width="5.5" style="19" customWidth="1"/>
    <col min="6406" max="6406" width="6.75" style="19" customWidth="1"/>
    <col min="6407" max="6407" width="10" style="19" customWidth="1"/>
    <col min="6408" max="6408" width="8.125" style="19" customWidth="1"/>
    <col min="6409" max="6409" width="5" style="19" customWidth="1"/>
    <col min="6410" max="6654" width="9" style="19"/>
    <col min="6655" max="6655" width="4.375" style="19" customWidth="1"/>
    <col min="6656" max="6656" width="9.625" style="19" customWidth="1"/>
    <col min="6657" max="6657" width="19.375" style="19" customWidth="1"/>
    <col min="6658" max="6658" width="25.125" style="19" customWidth="1"/>
    <col min="6659" max="6659" width="19.125" style="19" customWidth="1"/>
    <col min="6660" max="6661" width="5.5" style="19" customWidth="1"/>
    <col min="6662" max="6662" width="6.75" style="19" customWidth="1"/>
    <col min="6663" max="6663" width="10" style="19" customWidth="1"/>
    <col min="6664" max="6664" width="8.125" style="19" customWidth="1"/>
    <col min="6665" max="6665" width="5" style="19" customWidth="1"/>
    <col min="6666" max="6910" width="9" style="19"/>
    <col min="6911" max="6911" width="4.375" style="19" customWidth="1"/>
    <col min="6912" max="6912" width="9.625" style="19" customWidth="1"/>
    <col min="6913" max="6913" width="19.375" style="19" customWidth="1"/>
    <col min="6914" max="6914" width="25.125" style="19" customWidth="1"/>
    <col min="6915" max="6915" width="19.125" style="19" customWidth="1"/>
    <col min="6916" max="6917" width="5.5" style="19" customWidth="1"/>
    <col min="6918" max="6918" width="6.75" style="19" customWidth="1"/>
    <col min="6919" max="6919" width="10" style="19" customWidth="1"/>
    <col min="6920" max="6920" width="8.125" style="19" customWidth="1"/>
    <col min="6921" max="6921" width="5" style="19" customWidth="1"/>
    <col min="6922" max="7166" width="9" style="19"/>
    <col min="7167" max="7167" width="4.375" style="19" customWidth="1"/>
    <col min="7168" max="7168" width="9.625" style="19" customWidth="1"/>
    <col min="7169" max="7169" width="19.375" style="19" customWidth="1"/>
    <col min="7170" max="7170" width="25.125" style="19" customWidth="1"/>
    <col min="7171" max="7171" width="19.125" style="19" customWidth="1"/>
    <col min="7172" max="7173" width="5.5" style="19" customWidth="1"/>
    <col min="7174" max="7174" width="6.75" style="19" customWidth="1"/>
    <col min="7175" max="7175" width="10" style="19" customWidth="1"/>
    <col min="7176" max="7176" width="8.125" style="19" customWidth="1"/>
    <col min="7177" max="7177" width="5" style="19" customWidth="1"/>
    <col min="7178" max="7422" width="9" style="19"/>
    <col min="7423" max="7423" width="4.375" style="19" customWidth="1"/>
    <col min="7424" max="7424" width="9.625" style="19" customWidth="1"/>
    <col min="7425" max="7425" width="19.375" style="19" customWidth="1"/>
    <col min="7426" max="7426" width="25.125" style="19" customWidth="1"/>
    <col min="7427" max="7427" width="19.125" style="19" customWidth="1"/>
    <col min="7428" max="7429" width="5.5" style="19" customWidth="1"/>
    <col min="7430" max="7430" width="6.75" style="19" customWidth="1"/>
    <col min="7431" max="7431" width="10" style="19" customWidth="1"/>
    <col min="7432" max="7432" width="8.125" style="19" customWidth="1"/>
    <col min="7433" max="7433" width="5" style="19" customWidth="1"/>
    <col min="7434" max="7678" width="9" style="19"/>
    <col min="7679" max="7679" width="4.375" style="19" customWidth="1"/>
    <col min="7680" max="7680" width="9.625" style="19" customWidth="1"/>
    <col min="7681" max="7681" width="19.375" style="19" customWidth="1"/>
    <col min="7682" max="7682" width="25.125" style="19" customWidth="1"/>
    <col min="7683" max="7683" width="19.125" style="19" customWidth="1"/>
    <col min="7684" max="7685" width="5.5" style="19" customWidth="1"/>
    <col min="7686" max="7686" width="6.75" style="19" customWidth="1"/>
    <col min="7687" max="7687" width="10" style="19" customWidth="1"/>
    <col min="7688" max="7688" width="8.125" style="19" customWidth="1"/>
    <col min="7689" max="7689" width="5" style="19" customWidth="1"/>
    <col min="7690" max="7934" width="9" style="19"/>
    <col min="7935" max="7935" width="4.375" style="19" customWidth="1"/>
    <col min="7936" max="7936" width="9.625" style="19" customWidth="1"/>
    <col min="7937" max="7937" width="19.375" style="19" customWidth="1"/>
    <col min="7938" max="7938" width="25.125" style="19" customWidth="1"/>
    <col min="7939" max="7939" width="19.125" style="19" customWidth="1"/>
    <col min="7940" max="7941" width="5.5" style="19" customWidth="1"/>
    <col min="7942" max="7942" width="6.75" style="19" customWidth="1"/>
    <col min="7943" max="7943" width="10" style="19" customWidth="1"/>
    <col min="7944" max="7944" width="8.125" style="19" customWidth="1"/>
    <col min="7945" max="7945" width="5" style="19" customWidth="1"/>
    <col min="7946" max="8190" width="9" style="19"/>
    <col min="8191" max="8191" width="4.375" style="19" customWidth="1"/>
    <col min="8192" max="8192" width="9.625" style="19" customWidth="1"/>
    <col min="8193" max="8193" width="19.375" style="19" customWidth="1"/>
    <col min="8194" max="8194" width="25.125" style="19" customWidth="1"/>
    <col min="8195" max="8195" width="19.125" style="19" customWidth="1"/>
    <col min="8196" max="8197" width="5.5" style="19" customWidth="1"/>
    <col min="8198" max="8198" width="6.75" style="19" customWidth="1"/>
    <col min="8199" max="8199" width="10" style="19" customWidth="1"/>
    <col min="8200" max="8200" width="8.125" style="19" customWidth="1"/>
    <col min="8201" max="8201" width="5" style="19" customWidth="1"/>
    <col min="8202" max="8446" width="9" style="19"/>
    <col min="8447" max="8447" width="4.375" style="19" customWidth="1"/>
    <col min="8448" max="8448" width="9.625" style="19" customWidth="1"/>
    <col min="8449" max="8449" width="19.375" style="19" customWidth="1"/>
    <col min="8450" max="8450" width="25.125" style="19" customWidth="1"/>
    <col min="8451" max="8451" width="19.125" style="19" customWidth="1"/>
    <col min="8452" max="8453" width="5.5" style="19" customWidth="1"/>
    <col min="8454" max="8454" width="6.75" style="19" customWidth="1"/>
    <col min="8455" max="8455" width="10" style="19" customWidth="1"/>
    <col min="8456" max="8456" width="8.125" style="19" customWidth="1"/>
    <col min="8457" max="8457" width="5" style="19" customWidth="1"/>
    <col min="8458" max="8702" width="9" style="19"/>
    <col min="8703" max="8703" width="4.375" style="19" customWidth="1"/>
    <col min="8704" max="8704" width="9.625" style="19" customWidth="1"/>
    <col min="8705" max="8705" width="19.375" style="19" customWidth="1"/>
    <col min="8706" max="8706" width="25.125" style="19" customWidth="1"/>
    <col min="8707" max="8707" width="19.125" style="19" customWidth="1"/>
    <col min="8708" max="8709" width="5.5" style="19" customWidth="1"/>
    <col min="8710" max="8710" width="6.75" style="19" customWidth="1"/>
    <col min="8711" max="8711" width="10" style="19" customWidth="1"/>
    <col min="8712" max="8712" width="8.125" style="19" customWidth="1"/>
    <col min="8713" max="8713" width="5" style="19" customWidth="1"/>
    <col min="8714" max="8958" width="9" style="19"/>
    <col min="8959" max="8959" width="4.375" style="19" customWidth="1"/>
    <col min="8960" max="8960" width="9.625" style="19" customWidth="1"/>
    <col min="8961" max="8961" width="19.375" style="19" customWidth="1"/>
    <col min="8962" max="8962" width="25.125" style="19" customWidth="1"/>
    <col min="8963" max="8963" width="19.125" style="19" customWidth="1"/>
    <col min="8964" max="8965" width="5.5" style="19" customWidth="1"/>
    <col min="8966" max="8966" width="6.75" style="19" customWidth="1"/>
    <col min="8967" max="8967" width="10" style="19" customWidth="1"/>
    <col min="8968" max="8968" width="8.125" style="19" customWidth="1"/>
    <col min="8969" max="8969" width="5" style="19" customWidth="1"/>
    <col min="8970" max="9214" width="9" style="19"/>
    <col min="9215" max="9215" width="4.375" style="19" customWidth="1"/>
    <col min="9216" max="9216" width="9.625" style="19" customWidth="1"/>
    <col min="9217" max="9217" width="19.375" style="19" customWidth="1"/>
    <col min="9218" max="9218" width="25.125" style="19" customWidth="1"/>
    <col min="9219" max="9219" width="19.125" style="19" customWidth="1"/>
    <col min="9220" max="9221" width="5.5" style="19" customWidth="1"/>
    <col min="9222" max="9222" width="6.75" style="19" customWidth="1"/>
    <col min="9223" max="9223" width="10" style="19" customWidth="1"/>
    <col min="9224" max="9224" width="8.125" style="19" customWidth="1"/>
    <col min="9225" max="9225" width="5" style="19" customWidth="1"/>
    <col min="9226" max="9470" width="9" style="19"/>
    <col min="9471" max="9471" width="4.375" style="19" customWidth="1"/>
    <col min="9472" max="9472" width="9.625" style="19" customWidth="1"/>
    <col min="9473" max="9473" width="19.375" style="19" customWidth="1"/>
    <col min="9474" max="9474" width="25.125" style="19" customWidth="1"/>
    <col min="9475" max="9475" width="19.125" style="19" customWidth="1"/>
    <col min="9476" max="9477" width="5.5" style="19" customWidth="1"/>
    <col min="9478" max="9478" width="6.75" style="19" customWidth="1"/>
    <col min="9479" max="9479" width="10" style="19" customWidth="1"/>
    <col min="9480" max="9480" width="8.125" style="19" customWidth="1"/>
    <col min="9481" max="9481" width="5" style="19" customWidth="1"/>
    <col min="9482" max="9726" width="9" style="19"/>
    <col min="9727" max="9727" width="4.375" style="19" customWidth="1"/>
    <col min="9728" max="9728" width="9.625" style="19" customWidth="1"/>
    <col min="9729" max="9729" width="19.375" style="19" customWidth="1"/>
    <col min="9730" max="9730" width="25.125" style="19" customWidth="1"/>
    <col min="9731" max="9731" width="19.125" style="19" customWidth="1"/>
    <col min="9732" max="9733" width="5.5" style="19" customWidth="1"/>
    <col min="9734" max="9734" width="6.75" style="19" customWidth="1"/>
    <col min="9735" max="9735" width="10" style="19" customWidth="1"/>
    <col min="9736" max="9736" width="8.125" style="19" customWidth="1"/>
    <col min="9737" max="9737" width="5" style="19" customWidth="1"/>
    <col min="9738" max="9982" width="9" style="19"/>
    <col min="9983" max="9983" width="4.375" style="19" customWidth="1"/>
    <col min="9984" max="9984" width="9.625" style="19" customWidth="1"/>
    <col min="9985" max="9985" width="19.375" style="19" customWidth="1"/>
    <col min="9986" max="9986" width="25.125" style="19" customWidth="1"/>
    <col min="9987" max="9987" width="19.125" style="19" customWidth="1"/>
    <col min="9988" max="9989" width="5.5" style="19" customWidth="1"/>
    <col min="9990" max="9990" width="6.75" style="19" customWidth="1"/>
    <col min="9991" max="9991" width="10" style="19" customWidth="1"/>
    <col min="9992" max="9992" width="8.125" style="19" customWidth="1"/>
    <col min="9993" max="9993" width="5" style="19" customWidth="1"/>
    <col min="9994" max="10238" width="9" style="19"/>
    <col min="10239" max="10239" width="4.375" style="19" customWidth="1"/>
    <col min="10240" max="10240" width="9.625" style="19" customWidth="1"/>
    <col min="10241" max="10241" width="19.375" style="19" customWidth="1"/>
    <col min="10242" max="10242" width="25.125" style="19" customWidth="1"/>
    <col min="10243" max="10243" width="19.125" style="19" customWidth="1"/>
    <col min="10244" max="10245" width="5.5" style="19" customWidth="1"/>
    <col min="10246" max="10246" width="6.75" style="19" customWidth="1"/>
    <col min="10247" max="10247" width="10" style="19" customWidth="1"/>
    <col min="10248" max="10248" width="8.125" style="19" customWidth="1"/>
    <col min="10249" max="10249" width="5" style="19" customWidth="1"/>
    <col min="10250" max="10494" width="9" style="19"/>
    <col min="10495" max="10495" width="4.375" style="19" customWidth="1"/>
    <col min="10496" max="10496" width="9.625" style="19" customWidth="1"/>
    <col min="10497" max="10497" width="19.375" style="19" customWidth="1"/>
    <col min="10498" max="10498" width="25.125" style="19" customWidth="1"/>
    <col min="10499" max="10499" width="19.125" style="19" customWidth="1"/>
    <col min="10500" max="10501" width="5.5" style="19" customWidth="1"/>
    <col min="10502" max="10502" width="6.75" style="19" customWidth="1"/>
    <col min="10503" max="10503" width="10" style="19" customWidth="1"/>
    <col min="10504" max="10504" width="8.125" style="19" customWidth="1"/>
    <col min="10505" max="10505" width="5" style="19" customWidth="1"/>
    <col min="10506" max="10750" width="9" style="19"/>
    <col min="10751" max="10751" width="4.375" style="19" customWidth="1"/>
    <col min="10752" max="10752" width="9.625" style="19" customWidth="1"/>
    <col min="10753" max="10753" width="19.375" style="19" customWidth="1"/>
    <col min="10754" max="10754" width="25.125" style="19" customWidth="1"/>
    <col min="10755" max="10755" width="19.125" style="19" customWidth="1"/>
    <col min="10756" max="10757" width="5.5" style="19" customWidth="1"/>
    <col min="10758" max="10758" width="6.75" style="19" customWidth="1"/>
    <col min="10759" max="10759" width="10" style="19" customWidth="1"/>
    <col min="10760" max="10760" width="8.125" style="19" customWidth="1"/>
    <col min="10761" max="10761" width="5" style="19" customWidth="1"/>
    <col min="10762" max="11006" width="9" style="19"/>
    <col min="11007" max="11007" width="4.375" style="19" customWidth="1"/>
    <col min="11008" max="11008" width="9.625" style="19" customWidth="1"/>
    <col min="11009" max="11009" width="19.375" style="19" customWidth="1"/>
    <col min="11010" max="11010" width="25.125" style="19" customWidth="1"/>
    <col min="11011" max="11011" width="19.125" style="19" customWidth="1"/>
    <col min="11012" max="11013" width="5.5" style="19" customWidth="1"/>
    <col min="11014" max="11014" width="6.75" style="19" customWidth="1"/>
    <col min="11015" max="11015" width="10" style="19" customWidth="1"/>
    <col min="11016" max="11016" width="8.125" style="19" customWidth="1"/>
    <col min="11017" max="11017" width="5" style="19" customWidth="1"/>
    <col min="11018" max="11262" width="9" style="19"/>
    <col min="11263" max="11263" width="4.375" style="19" customWidth="1"/>
    <col min="11264" max="11264" width="9.625" style="19" customWidth="1"/>
    <col min="11265" max="11265" width="19.375" style="19" customWidth="1"/>
    <col min="11266" max="11266" width="25.125" style="19" customWidth="1"/>
    <col min="11267" max="11267" width="19.125" style="19" customWidth="1"/>
    <col min="11268" max="11269" width="5.5" style="19" customWidth="1"/>
    <col min="11270" max="11270" width="6.75" style="19" customWidth="1"/>
    <col min="11271" max="11271" width="10" style="19" customWidth="1"/>
    <col min="11272" max="11272" width="8.125" style="19" customWidth="1"/>
    <col min="11273" max="11273" width="5" style="19" customWidth="1"/>
    <col min="11274" max="11518" width="9" style="19"/>
    <col min="11519" max="11519" width="4.375" style="19" customWidth="1"/>
    <col min="11520" max="11520" width="9.625" style="19" customWidth="1"/>
    <col min="11521" max="11521" width="19.375" style="19" customWidth="1"/>
    <col min="11522" max="11522" width="25.125" style="19" customWidth="1"/>
    <col min="11523" max="11523" width="19.125" style="19" customWidth="1"/>
    <col min="11524" max="11525" width="5.5" style="19" customWidth="1"/>
    <col min="11526" max="11526" width="6.75" style="19" customWidth="1"/>
    <col min="11527" max="11527" width="10" style="19" customWidth="1"/>
    <col min="11528" max="11528" width="8.125" style="19" customWidth="1"/>
    <col min="11529" max="11529" width="5" style="19" customWidth="1"/>
    <col min="11530" max="11774" width="9" style="19"/>
    <col min="11775" max="11775" width="4.375" style="19" customWidth="1"/>
    <col min="11776" max="11776" width="9.625" style="19" customWidth="1"/>
    <col min="11777" max="11777" width="19.375" style="19" customWidth="1"/>
    <col min="11778" max="11778" width="25.125" style="19" customWidth="1"/>
    <col min="11779" max="11779" width="19.125" style="19" customWidth="1"/>
    <col min="11780" max="11781" width="5.5" style="19" customWidth="1"/>
    <col min="11782" max="11782" width="6.75" style="19" customWidth="1"/>
    <col min="11783" max="11783" width="10" style="19" customWidth="1"/>
    <col min="11784" max="11784" width="8.125" style="19" customWidth="1"/>
    <col min="11785" max="11785" width="5" style="19" customWidth="1"/>
    <col min="11786" max="12030" width="9" style="19"/>
    <col min="12031" max="12031" width="4.375" style="19" customWidth="1"/>
    <col min="12032" max="12032" width="9.625" style="19" customWidth="1"/>
    <col min="12033" max="12033" width="19.375" style="19" customWidth="1"/>
    <col min="12034" max="12034" width="25.125" style="19" customWidth="1"/>
    <col min="12035" max="12035" width="19.125" style="19" customWidth="1"/>
    <col min="12036" max="12037" width="5.5" style="19" customWidth="1"/>
    <col min="12038" max="12038" width="6.75" style="19" customWidth="1"/>
    <col min="12039" max="12039" width="10" style="19" customWidth="1"/>
    <col min="12040" max="12040" width="8.125" style="19" customWidth="1"/>
    <col min="12041" max="12041" width="5" style="19" customWidth="1"/>
    <col min="12042" max="12286" width="9" style="19"/>
    <col min="12287" max="12287" width="4.375" style="19" customWidth="1"/>
    <col min="12288" max="12288" width="9.625" style="19" customWidth="1"/>
    <col min="12289" max="12289" width="19.375" style="19" customWidth="1"/>
    <col min="12290" max="12290" width="25.125" style="19" customWidth="1"/>
    <col min="12291" max="12291" width="19.125" style="19" customWidth="1"/>
    <col min="12292" max="12293" width="5.5" style="19" customWidth="1"/>
    <col min="12294" max="12294" width="6.75" style="19" customWidth="1"/>
    <col min="12295" max="12295" width="10" style="19" customWidth="1"/>
    <col min="12296" max="12296" width="8.125" style="19" customWidth="1"/>
    <col min="12297" max="12297" width="5" style="19" customWidth="1"/>
    <col min="12298" max="12542" width="9" style="19"/>
    <col min="12543" max="12543" width="4.375" style="19" customWidth="1"/>
    <col min="12544" max="12544" width="9.625" style="19" customWidth="1"/>
    <col min="12545" max="12545" width="19.375" style="19" customWidth="1"/>
    <col min="12546" max="12546" width="25.125" style="19" customWidth="1"/>
    <col min="12547" max="12547" width="19.125" style="19" customWidth="1"/>
    <col min="12548" max="12549" width="5.5" style="19" customWidth="1"/>
    <col min="12550" max="12550" width="6.75" style="19" customWidth="1"/>
    <col min="12551" max="12551" width="10" style="19" customWidth="1"/>
    <col min="12552" max="12552" width="8.125" style="19" customWidth="1"/>
    <col min="12553" max="12553" width="5" style="19" customWidth="1"/>
    <col min="12554" max="12798" width="9" style="19"/>
    <col min="12799" max="12799" width="4.375" style="19" customWidth="1"/>
    <col min="12800" max="12800" width="9.625" style="19" customWidth="1"/>
    <col min="12801" max="12801" width="19.375" style="19" customWidth="1"/>
    <col min="12802" max="12802" width="25.125" style="19" customWidth="1"/>
    <col min="12803" max="12803" width="19.125" style="19" customWidth="1"/>
    <col min="12804" max="12805" width="5.5" style="19" customWidth="1"/>
    <col min="12806" max="12806" width="6.75" style="19" customWidth="1"/>
    <col min="12807" max="12807" width="10" style="19" customWidth="1"/>
    <col min="12808" max="12808" width="8.125" style="19" customWidth="1"/>
    <col min="12809" max="12809" width="5" style="19" customWidth="1"/>
    <col min="12810" max="13054" width="9" style="19"/>
    <col min="13055" max="13055" width="4.375" style="19" customWidth="1"/>
    <col min="13056" max="13056" width="9.625" style="19" customWidth="1"/>
    <col min="13057" max="13057" width="19.375" style="19" customWidth="1"/>
    <col min="13058" max="13058" width="25.125" style="19" customWidth="1"/>
    <col min="13059" max="13059" width="19.125" style="19" customWidth="1"/>
    <col min="13060" max="13061" width="5.5" style="19" customWidth="1"/>
    <col min="13062" max="13062" width="6.75" style="19" customWidth="1"/>
    <col min="13063" max="13063" width="10" style="19" customWidth="1"/>
    <col min="13064" max="13064" width="8.125" style="19" customWidth="1"/>
    <col min="13065" max="13065" width="5" style="19" customWidth="1"/>
    <col min="13066" max="13310" width="9" style="19"/>
    <col min="13311" max="13311" width="4.375" style="19" customWidth="1"/>
    <col min="13312" max="13312" width="9.625" style="19" customWidth="1"/>
    <col min="13313" max="13313" width="19.375" style="19" customWidth="1"/>
    <col min="13314" max="13314" width="25.125" style="19" customWidth="1"/>
    <col min="13315" max="13315" width="19.125" style="19" customWidth="1"/>
    <col min="13316" max="13317" width="5.5" style="19" customWidth="1"/>
    <col min="13318" max="13318" width="6.75" style="19" customWidth="1"/>
    <col min="13319" max="13319" width="10" style="19" customWidth="1"/>
    <col min="13320" max="13320" width="8.125" style="19" customWidth="1"/>
    <col min="13321" max="13321" width="5" style="19" customWidth="1"/>
    <col min="13322" max="13566" width="9" style="19"/>
    <col min="13567" max="13567" width="4.375" style="19" customWidth="1"/>
    <col min="13568" max="13568" width="9.625" style="19" customWidth="1"/>
    <col min="13569" max="13569" width="19.375" style="19" customWidth="1"/>
    <col min="13570" max="13570" width="25.125" style="19" customWidth="1"/>
    <col min="13571" max="13571" width="19.125" style="19" customWidth="1"/>
    <col min="13572" max="13573" width="5.5" style="19" customWidth="1"/>
    <col min="13574" max="13574" width="6.75" style="19" customWidth="1"/>
    <col min="13575" max="13575" width="10" style="19" customWidth="1"/>
    <col min="13576" max="13576" width="8.125" style="19" customWidth="1"/>
    <col min="13577" max="13577" width="5" style="19" customWidth="1"/>
    <col min="13578" max="13822" width="9" style="19"/>
    <col min="13823" max="13823" width="4.375" style="19" customWidth="1"/>
    <col min="13824" max="13824" width="9.625" style="19" customWidth="1"/>
    <col min="13825" max="13825" width="19.375" style="19" customWidth="1"/>
    <col min="13826" max="13826" width="25.125" style="19" customWidth="1"/>
    <col min="13827" max="13827" width="19.125" style="19" customWidth="1"/>
    <col min="13828" max="13829" width="5.5" style="19" customWidth="1"/>
    <col min="13830" max="13830" width="6.75" style="19" customWidth="1"/>
    <col min="13831" max="13831" width="10" style="19" customWidth="1"/>
    <col min="13832" max="13832" width="8.125" style="19" customWidth="1"/>
    <col min="13833" max="13833" width="5" style="19" customWidth="1"/>
    <col min="13834" max="14078" width="9" style="19"/>
    <col min="14079" max="14079" width="4.375" style="19" customWidth="1"/>
    <col min="14080" max="14080" width="9.625" style="19" customWidth="1"/>
    <col min="14081" max="14081" width="19.375" style="19" customWidth="1"/>
    <col min="14082" max="14082" width="25.125" style="19" customWidth="1"/>
    <col min="14083" max="14083" width="19.125" style="19" customWidth="1"/>
    <col min="14084" max="14085" width="5.5" style="19" customWidth="1"/>
    <col min="14086" max="14086" width="6.75" style="19" customWidth="1"/>
    <col min="14087" max="14087" width="10" style="19" customWidth="1"/>
    <col min="14088" max="14088" width="8.125" style="19" customWidth="1"/>
    <col min="14089" max="14089" width="5" style="19" customWidth="1"/>
    <col min="14090" max="14334" width="9" style="19"/>
    <col min="14335" max="14335" width="4.375" style="19" customWidth="1"/>
    <col min="14336" max="14336" width="9.625" style="19" customWidth="1"/>
    <col min="14337" max="14337" width="19.375" style="19" customWidth="1"/>
    <col min="14338" max="14338" width="25.125" style="19" customWidth="1"/>
    <col min="14339" max="14339" width="19.125" style="19" customWidth="1"/>
    <col min="14340" max="14341" width="5.5" style="19" customWidth="1"/>
    <col min="14342" max="14342" width="6.75" style="19" customWidth="1"/>
    <col min="14343" max="14343" width="10" style="19" customWidth="1"/>
    <col min="14344" max="14344" width="8.125" style="19" customWidth="1"/>
    <col min="14345" max="14345" width="5" style="19" customWidth="1"/>
    <col min="14346" max="14590" width="9" style="19"/>
    <col min="14591" max="14591" width="4.375" style="19" customWidth="1"/>
    <col min="14592" max="14592" width="9.625" style="19" customWidth="1"/>
    <col min="14593" max="14593" width="19.375" style="19" customWidth="1"/>
    <col min="14594" max="14594" width="25.125" style="19" customWidth="1"/>
    <col min="14595" max="14595" width="19.125" style="19" customWidth="1"/>
    <col min="14596" max="14597" width="5.5" style="19" customWidth="1"/>
    <col min="14598" max="14598" width="6.75" style="19" customWidth="1"/>
    <col min="14599" max="14599" width="10" style="19" customWidth="1"/>
    <col min="14600" max="14600" width="8.125" style="19" customWidth="1"/>
    <col min="14601" max="14601" width="5" style="19" customWidth="1"/>
    <col min="14602" max="14846" width="9" style="19"/>
    <col min="14847" max="14847" width="4.375" style="19" customWidth="1"/>
    <col min="14848" max="14848" width="9.625" style="19" customWidth="1"/>
    <col min="14849" max="14849" width="19.375" style="19" customWidth="1"/>
    <col min="14850" max="14850" width="25.125" style="19" customWidth="1"/>
    <col min="14851" max="14851" width="19.125" style="19" customWidth="1"/>
    <col min="14852" max="14853" width="5.5" style="19" customWidth="1"/>
    <col min="14854" max="14854" width="6.75" style="19" customWidth="1"/>
    <col min="14855" max="14855" width="10" style="19" customWidth="1"/>
    <col min="14856" max="14856" width="8.125" style="19" customWidth="1"/>
    <col min="14857" max="14857" width="5" style="19" customWidth="1"/>
    <col min="14858" max="15102" width="9" style="19"/>
    <col min="15103" max="15103" width="4.375" style="19" customWidth="1"/>
    <col min="15104" max="15104" width="9.625" style="19" customWidth="1"/>
    <col min="15105" max="15105" width="19.375" style="19" customWidth="1"/>
    <col min="15106" max="15106" width="25.125" style="19" customWidth="1"/>
    <col min="15107" max="15107" width="19.125" style="19" customWidth="1"/>
    <col min="15108" max="15109" width="5.5" style="19" customWidth="1"/>
    <col min="15110" max="15110" width="6.75" style="19" customWidth="1"/>
    <col min="15111" max="15111" width="10" style="19" customWidth="1"/>
    <col min="15112" max="15112" width="8.125" style="19" customWidth="1"/>
    <col min="15113" max="15113" width="5" style="19" customWidth="1"/>
    <col min="15114" max="15358" width="9" style="19"/>
    <col min="15359" max="15359" width="4.375" style="19" customWidth="1"/>
    <col min="15360" max="15360" width="9.625" style="19" customWidth="1"/>
    <col min="15361" max="15361" width="19.375" style="19" customWidth="1"/>
    <col min="15362" max="15362" width="25.125" style="19" customWidth="1"/>
    <col min="15363" max="15363" width="19.125" style="19" customWidth="1"/>
    <col min="15364" max="15365" width="5.5" style="19" customWidth="1"/>
    <col min="15366" max="15366" width="6.75" style="19" customWidth="1"/>
    <col min="15367" max="15367" width="10" style="19" customWidth="1"/>
    <col min="15368" max="15368" width="8.125" style="19" customWidth="1"/>
    <col min="15369" max="15369" width="5" style="19" customWidth="1"/>
    <col min="15370" max="15614" width="9" style="19"/>
    <col min="15615" max="15615" width="4.375" style="19" customWidth="1"/>
    <col min="15616" max="15616" width="9.625" style="19" customWidth="1"/>
    <col min="15617" max="15617" width="19.375" style="19" customWidth="1"/>
    <col min="15618" max="15618" width="25.125" style="19" customWidth="1"/>
    <col min="15619" max="15619" width="19.125" style="19" customWidth="1"/>
    <col min="15620" max="15621" width="5.5" style="19" customWidth="1"/>
    <col min="15622" max="15622" width="6.75" style="19" customWidth="1"/>
    <col min="15623" max="15623" width="10" style="19" customWidth="1"/>
    <col min="15624" max="15624" width="8.125" style="19" customWidth="1"/>
    <col min="15625" max="15625" width="5" style="19" customWidth="1"/>
    <col min="15626" max="15870" width="9" style="19"/>
    <col min="15871" max="15871" width="4.375" style="19" customWidth="1"/>
    <col min="15872" max="15872" width="9.625" style="19" customWidth="1"/>
    <col min="15873" max="15873" width="19.375" style="19" customWidth="1"/>
    <col min="15874" max="15874" width="25.125" style="19" customWidth="1"/>
    <col min="15875" max="15875" width="19.125" style="19" customWidth="1"/>
    <col min="15876" max="15877" width="5.5" style="19" customWidth="1"/>
    <col min="15878" max="15878" width="6.75" style="19" customWidth="1"/>
    <col min="15879" max="15879" width="10" style="19" customWidth="1"/>
    <col min="15880" max="15880" width="8.125" style="19" customWidth="1"/>
    <col min="15881" max="15881" width="5" style="19" customWidth="1"/>
    <col min="15882" max="16126" width="9" style="19"/>
    <col min="16127" max="16127" width="4.375" style="19" customWidth="1"/>
    <col min="16128" max="16128" width="9.625" style="19" customWidth="1"/>
    <col min="16129" max="16129" width="19.375" style="19" customWidth="1"/>
    <col min="16130" max="16130" width="25.125" style="19" customWidth="1"/>
    <col min="16131" max="16131" width="19.125" style="19" customWidth="1"/>
    <col min="16132" max="16133" width="5.5" style="19" customWidth="1"/>
    <col min="16134" max="16134" width="6.75" style="19" customWidth="1"/>
    <col min="16135" max="16135" width="10" style="19" customWidth="1"/>
    <col min="16136" max="16136" width="8.125" style="19" customWidth="1"/>
    <col min="16137" max="16137" width="5" style="19" customWidth="1"/>
    <col min="16138" max="16384" width="9" style="19"/>
  </cols>
  <sheetData>
    <row r="1" spans="1:11" ht="36" customHeight="1" x14ac:dyDescent="0.15">
      <c r="A1" s="126" t="s">
        <v>242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36" customHeight="1" x14ac:dyDescent="0.15">
      <c r="A2" s="20" t="s">
        <v>243</v>
      </c>
      <c r="B2" s="21"/>
      <c r="C2" s="22"/>
      <c r="D2" s="23"/>
      <c r="E2" s="24"/>
      <c r="F2" s="24"/>
      <c r="G2" s="24"/>
      <c r="H2" s="24"/>
      <c r="I2" s="24"/>
      <c r="J2" s="24"/>
      <c r="K2" s="24"/>
    </row>
    <row r="3" spans="1:11" s="92" customFormat="1" ht="29.25" customHeight="1" x14ac:dyDescent="0.15">
      <c r="A3" s="89" t="s">
        <v>210</v>
      </c>
      <c r="B3" s="89" t="s">
        <v>211</v>
      </c>
      <c r="C3" s="90" t="s">
        <v>563</v>
      </c>
      <c r="D3" s="89" t="s">
        <v>564</v>
      </c>
      <c r="E3" s="91" t="s">
        <v>212</v>
      </c>
      <c r="F3" s="89" t="s">
        <v>565</v>
      </c>
      <c r="G3" s="89" t="s">
        <v>566</v>
      </c>
      <c r="H3" s="89" t="s">
        <v>567</v>
      </c>
      <c r="I3" s="89" t="s">
        <v>568</v>
      </c>
      <c r="J3" s="90" t="s">
        <v>569</v>
      </c>
      <c r="K3" s="89" t="s">
        <v>213</v>
      </c>
    </row>
    <row r="4" spans="1:11" s="92" customFormat="1" ht="31.5" customHeight="1" x14ac:dyDescent="0.15">
      <c r="A4" s="55">
        <v>1</v>
      </c>
      <c r="B4" s="55" t="s">
        <v>471</v>
      </c>
      <c r="C4" s="51" t="s">
        <v>472</v>
      </c>
      <c r="D4" s="51" t="s">
        <v>473</v>
      </c>
      <c r="E4" s="71" t="s">
        <v>474</v>
      </c>
      <c r="F4" s="55">
        <v>8</v>
      </c>
      <c r="G4" s="55">
        <v>198</v>
      </c>
      <c r="H4" s="55">
        <v>1</v>
      </c>
      <c r="I4" s="55">
        <f>F4*H4</f>
        <v>8</v>
      </c>
      <c r="J4" s="124">
        <v>20</v>
      </c>
      <c r="K4" s="55"/>
    </row>
    <row r="5" spans="1:11" s="92" customFormat="1" ht="31.5" customHeight="1" x14ac:dyDescent="0.15">
      <c r="A5" s="55">
        <v>2</v>
      </c>
      <c r="B5" s="55" t="s">
        <v>471</v>
      </c>
      <c r="C5" s="51" t="s">
        <v>472</v>
      </c>
      <c r="D5" s="51" t="s">
        <v>475</v>
      </c>
      <c r="E5" s="71" t="s">
        <v>474</v>
      </c>
      <c r="F5" s="55">
        <v>8</v>
      </c>
      <c r="G5" s="55">
        <v>198</v>
      </c>
      <c r="H5" s="55">
        <v>1</v>
      </c>
      <c r="I5" s="55">
        <f t="shared" ref="I5:I65" si="0">F5*H5</f>
        <v>8</v>
      </c>
      <c r="J5" s="127"/>
      <c r="K5" s="55"/>
    </row>
    <row r="6" spans="1:11" s="92" customFormat="1" ht="31.5" customHeight="1" x14ac:dyDescent="0.15">
      <c r="A6" s="55">
        <v>3</v>
      </c>
      <c r="B6" s="51" t="s">
        <v>476</v>
      </c>
      <c r="C6" s="51" t="s">
        <v>477</v>
      </c>
      <c r="D6" s="51" t="s">
        <v>478</v>
      </c>
      <c r="E6" s="51" t="s">
        <v>570</v>
      </c>
      <c r="F6" s="93">
        <v>4</v>
      </c>
      <c r="G6" s="51">
        <v>12</v>
      </c>
      <c r="H6" s="55">
        <v>1</v>
      </c>
      <c r="I6" s="55">
        <f t="shared" si="0"/>
        <v>4</v>
      </c>
      <c r="J6" s="125"/>
      <c r="K6" s="55" t="s">
        <v>244</v>
      </c>
    </row>
    <row r="7" spans="1:11" s="92" customFormat="1" ht="31.5" customHeight="1" x14ac:dyDescent="0.15">
      <c r="A7" s="55">
        <v>4</v>
      </c>
      <c r="B7" s="51" t="s">
        <v>223</v>
      </c>
      <c r="C7" s="51" t="s">
        <v>472</v>
      </c>
      <c r="D7" s="51" t="s">
        <v>479</v>
      </c>
      <c r="E7" s="71" t="s">
        <v>480</v>
      </c>
      <c r="F7" s="93">
        <v>8</v>
      </c>
      <c r="G7" s="51">
        <v>198</v>
      </c>
      <c r="H7" s="55">
        <v>1</v>
      </c>
      <c r="I7" s="55">
        <f t="shared" si="0"/>
        <v>8</v>
      </c>
      <c r="J7" s="124">
        <v>20</v>
      </c>
      <c r="K7" s="55"/>
    </row>
    <row r="8" spans="1:11" s="92" customFormat="1" ht="31.5" customHeight="1" x14ac:dyDescent="0.15">
      <c r="A8" s="55">
        <v>5</v>
      </c>
      <c r="B8" s="51" t="s">
        <v>223</v>
      </c>
      <c r="C8" s="51" t="s">
        <v>472</v>
      </c>
      <c r="D8" s="51" t="s">
        <v>481</v>
      </c>
      <c r="E8" s="71" t="s">
        <v>480</v>
      </c>
      <c r="F8" s="93">
        <v>8</v>
      </c>
      <c r="G8" s="51">
        <v>198</v>
      </c>
      <c r="H8" s="55">
        <v>1</v>
      </c>
      <c r="I8" s="55">
        <f t="shared" si="0"/>
        <v>8</v>
      </c>
      <c r="J8" s="127"/>
      <c r="K8" s="55"/>
    </row>
    <row r="9" spans="1:11" s="92" customFormat="1" ht="31.5" customHeight="1" x14ac:dyDescent="0.15">
      <c r="A9" s="55">
        <v>6</v>
      </c>
      <c r="B9" s="55" t="s">
        <v>482</v>
      </c>
      <c r="C9" s="51" t="s">
        <v>477</v>
      </c>
      <c r="D9" s="51" t="s">
        <v>483</v>
      </c>
      <c r="E9" s="51" t="s">
        <v>571</v>
      </c>
      <c r="F9" s="93">
        <v>4</v>
      </c>
      <c r="G9" s="51">
        <v>12</v>
      </c>
      <c r="H9" s="55">
        <v>1</v>
      </c>
      <c r="I9" s="55">
        <f t="shared" si="0"/>
        <v>4</v>
      </c>
      <c r="J9" s="125"/>
      <c r="K9" s="55" t="s">
        <v>244</v>
      </c>
    </row>
    <row r="10" spans="1:11" s="92" customFormat="1" ht="31.5" customHeight="1" x14ac:dyDescent="0.15">
      <c r="A10" s="55">
        <v>7</v>
      </c>
      <c r="B10" s="55" t="s">
        <v>484</v>
      </c>
      <c r="C10" s="51" t="s">
        <v>477</v>
      </c>
      <c r="D10" s="51" t="s">
        <v>483</v>
      </c>
      <c r="E10" s="51" t="s">
        <v>571</v>
      </c>
      <c r="F10" s="93">
        <v>4</v>
      </c>
      <c r="G10" s="51">
        <v>12</v>
      </c>
      <c r="H10" s="55">
        <v>1</v>
      </c>
      <c r="I10" s="55">
        <f t="shared" si="0"/>
        <v>4</v>
      </c>
      <c r="J10" s="55">
        <v>4</v>
      </c>
      <c r="K10" s="55" t="s">
        <v>244</v>
      </c>
    </row>
    <row r="11" spans="1:11" s="92" customFormat="1" ht="31.5" customHeight="1" x14ac:dyDescent="0.15">
      <c r="A11" s="55">
        <v>8</v>
      </c>
      <c r="B11" s="51" t="s">
        <v>485</v>
      </c>
      <c r="C11" s="51" t="s">
        <v>477</v>
      </c>
      <c r="D11" s="51" t="s">
        <v>486</v>
      </c>
      <c r="E11" s="51" t="s">
        <v>572</v>
      </c>
      <c r="F11" s="93">
        <v>8</v>
      </c>
      <c r="G11" s="51">
        <v>137</v>
      </c>
      <c r="H11" s="55">
        <v>1</v>
      </c>
      <c r="I11" s="55">
        <f t="shared" si="0"/>
        <v>8</v>
      </c>
      <c r="J11" s="124">
        <v>30</v>
      </c>
      <c r="K11" s="55" t="s">
        <v>244</v>
      </c>
    </row>
    <row r="12" spans="1:11" s="92" customFormat="1" ht="31.5" customHeight="1" x14ac:dyDescent="0.15">
      <c r="A12" s="55">
        <v>9</v>
      </c>
      <c r="B12" s="51" t="s">
        <v>485</v>
      </c>
      <c r="C12" s="51" t="s">
        <v>477</v>
      </c>
      <c r="D12" s="51" t="s">
        <v>487</v>
      </c>
      <c r="E12" s="51" t="s">
        <v>572</v>
      </c>
      <c r="F12" s="93">
        <v>8</v>
      </c>
      <c r="G12" s="51">
        <v>137</v>
      </c>
      <c r="H12" s="55">
        <v>1</v>
      </c>
      <c r="I12" s="55">
        <f t="shared" si="0"/>
        <v>8</v>
      </c>
      <c r="J12" s="127"/>
      <c r="K12" s="55" t="s">
        <v>244</v>
      </c>
    </row>
    <row r="13" spans="1:11" s="92" customFormat="1" ht="31.5" customHeight="1" x14ac:dyDescent="0.15">
      <c r="A13" s="55">
        <v>10</v>
      </c>
      <c r="B13" s="51" t="s">
        <v>485</v>
      </c>
      <c r="C13" s="51" t="s">
        <v>477</v>
      </c>
      <c r="D13" s="51" t="s">
        <v>488</v>
      </c>
      <c r="E13" s="51" t="s">
        <v>572</v>
      </c>
      <c r="F13" s="93">
        <v>8</v>
      </c>
      <c r="G13" s="51">
        <v>137</v>
      </c>
      <c r="H13" s="55">
        <v>1</v>
      </c>
      <c r="I13" s="55">
        <f t="shared" si="0"/>
        <v>8</v>
      </c>
      <c r="J13" s="127"/>
      <c r="K13" s="55" t="s">
        <v>244</v>
      </c>
    </row>
    <row r="14" spans="1:11" s="92" customFormat="1" ht="31.5" customHeight="1" x14ac:dyDescent="0.15">
      <c r="A14" s="55">
        <v>11</v>
      </c>
      <c r="B14" s="51" t="s">
        <v>489</v>
      </c>
      <c r="C14" s="51" t="s">
        <v>477</v>
      </c>
      <c r="D14" s="51" t="s">
        <v>490</v>
      </c>
      <c r="E14" s="51" t="s">
        <v>572</v>
      </c>
      <c r="F14" s="93">
        <v>2</v>
      </c>
      <c r="G14" s="51">
        <v>137</v>
      </c>
      <c r="H14" s="55">
        <v>1</v>
      </c>
      <c r="I14" s="55">
        <f t="shared" si="0"/>
        <v>2</v>
      </c>
      <c r="J14" s="127"/>
      <c r="K14" s="55" t="s">
        <v>244</v>
      </c>
    </row>
    <row r="15" spans="1:11" s="92" customFormat="1" ht="31.5" customHeight="1" x14ac:dyDescent="0.15">
      <c r="A15" s="55">
        <v>12</v>
      </c>
      <c r="B15" s="51" t="s">
        <v>489</v>
      </c>
      <c r="C15" s="51" t="s">
        <v>477</v>
      </c>
      <c r="D15" s="51" t="s">
        <v>491</v>
      </c>
      <c r="E15" s="51" t="s">
        <v>572</v>
      </c>
      <c r="F15" s="93">
        <v>4</v>
      </c>
      <c r="G15" s="51">
        <v>12</v>
      </c>
      <c r="H15" s="55">
        <v>1</v>
      </c>
      <c r="I15" s="55">
        <f t="shared" si="0"/>
        <v>4</v>
      </c>
      <c r="J15" s="125"/>
      <c r="K15" s="55" t="s">
        <v>244</v>
      </c>
    </row>
    <row r="16" spans="1:11" s="92" customFormat="1" ht="31.5" customHeight="1" x14ac:dyDescent="0.15">
      <c r="A16" s="55">
        <v>13</v>
      </c>
      <c r="B16" s="55" t="s">
        <v>492</v>
      </c>
      <c r="C16" s="51" t="s">
        <v>472</v>
      </c>
      <c r="D16" s="51" t="s">
        <v>493</v>
      </c>
      <c r="E16" s="71" t="s">
        <v>494</v>
      </c>
      <c r="F16" s="93">
        <v>8</v>
      </c>
      <c r="G16" s="51">
        <v>198</v>
      </c>
      <c r="H16" s="55">
        <v>1</v>
      </c>
      <c r="I16" s="55">
        <f t="shared" si="0"/>
        <v>8</v>
      </c>
      <c r="J16" s="124">
        <v>12</v>
      </c>
      <c r="K16" s="55"/>
    </row>
    <row r="17" spans="1:11" s="92" customFormat="1" ht="31.5" customHeight="1" x14ac:dyDescent="0.15">
      <c r="A17" s="55">
        <v>14</v>
      </c>
      <c r="B17" s="55" t="s">
        <v>495</v>
      </c>
      <c r="C17" s="51" t="s">
        <v>477</v>
      </c>
      <c r="D17" s="51" t="s">
        <v>496</v>
      </c>
      <c r="E17" s="51" t="s">
        <v>573</v>
      </c>
      <c r="F17" s="93">
        <v>4</v>
      </c>
      <c r="G17" s="51">
        <v>12</v>
      </c>
      <c r="H17" s="55">
        <v>1</v>
      </c>
      <c r="I17" s="55">
        <f t="shared" si="0"/>
        <v>4</v>
      </c>
      <c r="J17" s="125"/>
      <c r="K17" s="55" t="s">
        <v>244</v>
      </c>
    </row>
    <row r="18" spans="1:11" s="92" customFormat="1" ht="31.5" customHeight="1" x14ac:dyDescent="0.15">
      <c r="A18" s="55">
        <v>15</v>
      </c>
      <c r="B18" s="55" t="s">
        <v>497</v>
      </c>
      <c r="C18" s="51" t="s">
        <v>477</v>
      </c>
      <c r="D18" s="51" t="s">
        <v>496</v>
      </c>
      <c r="E18" s="51" t="s">
        <v>573</v>
      </c>
      <c r="F18" s="93">
        <v>4</v>
      </c>
      <c r="G18" s="51">
        <v>12</v>
      </c>
      <c r="H18" s="55">
        <v>1</v>
      </c>
      <c r="I18" s="55">
        <f t="shared" si="0"/>
        <v>4</v>
      </c>
      <c r="J18" s="55">
        <v>4</v>
      </c>
      <c r="K18" s="55" t="s">
        <v>244</v>
      </c>
    </row>
    <row r="19" spans="1:11" s="92" customFormat="1" ht="31.5" customHeight="1" x14ac:dyDescent="0.15">
      <c r="A19" s="55">
        <v>16</v>
      </c>
      <c r="B19" s="94" t="s">
        <v>498</v>
      </c>
      <c r="C19" s="51" t="s">
        <v>499</v>
      </c>
      <c r="D19" s="51" t="s">
        <v>500</v>
      </c>
      <c r="E19" s="71" t="s">
        <v>501</v>
      </c>
      <c r="F19" s="55">
        <v>4</v>
      </c>
      <c r="G19" s="55">
        <v>106</v>
      </c>
      <c r="H19" s="55">
        <v>1</v>
      </c>
      <c r="I19" s="55">
        <f>F19*H19</f>
        <v>4</v>
      </c>
      <c r="J19" s="124">
        <v>8</v>
      </c>
      <c r="K19" s="55"/>
    </row>
    <row r="20" spans="1:11" s="92" customFormat="1" ht="31.5" customHeight="1" x14ac:dyDescent="0.15">
      <c r="A20" s="55">
        <v>17</v>
      </c>
      <c r="B20" s="94" t="s">
        <v>498</v>
      </c>
      <c r="C20" s="51" t="s">
        <v>499</v>
      </c>
      <c r="D20" s="51" t="s">
        <v>502</v>
      </c>
      <c r="E20" s="71" t="s">
        <v>501</v>
      </c>
      <c r="F20" s="55">
        <v>4</v>
      </c>
      <c r="G20" s="55">
        <v>106</v>
      </c>
      <c r="H20" s="55">
        <v>1</v>
      </c>
      <c r="I20" s="55">
        <f t="shared" si="0"/>
        <v>4</v>
      </c>
      <c r="J20" s="125"/>
      <c r="K20" s="55"/>
    </row>
    <row r="21" spans="1:11" s="92" customFormat="1" ht="31.5" customHeight="1" x14ac:dyDescent="0.15">
      <c r="A21" s="55">
        <v>18</v>
      </c>
      <c r="B21" s="51" t="s">
        <v>503</v>
      </c>
      <c r="C21" s="51" t="s">
        <v>499</v>
      </c>
      <c r="D21" s="51" t="s">
        <v>504</v>
      </c>
      <c r="E21" s="51" t="s">
        <v>574</v>
      </c>
      <c r="F21" s="93">
        <v>8</v>
      </c>
      <c r="G21" s="51">
        <v>193</v>
      </c>
      <c r="H21" s="55">
        <v>1</v>
      </c>
      <c r="I21" s="55">
        <f>F21*H21</f>
        <v>8</v>
      </c>
      <c r="J21" s="115">
        <v>12</v>
      </c>
      <c r="K21" s="95"/>
    </row>
    <row r="22" spans="1:11" s="92" customFormat="1" ht="31.5" customHeight="1" x14ac:dyDescent="0.15">
      <c r="A22" s="55">
        <v>19</v>
      </c>
      <c r="B22" s="55" t="s">
        <v>505</v>
      </c>
      <c r="C22" s="51" t="s">
        <v>477</v>
      </c>
      <c r="D22" s="51" t="s">
        <v>496</v>
      </c>
      <c r="E22" s="51" t="s">
        <v>573</v>
      </c>
      <c r="F22" s="93">
        <v>4</v>
      </c>
      <c r="G22" s="51">
        <v>12</v>
      </c>
      <c r="H22" s="55">
        <v>1</v>
      </c>
      <c r="I22" s="55">
        <f t="shared" si="0"/>
        <v>4</v>
      </c>
      <c r="J22" s="117"/>
      <c r="K22" s="55" t="s">
        <v>244</v>
      </c>
    </row>
    <row r="23" spans="1:11" s="92" customFormat="1" ht="31.5" customHeight="1" x14ac:dyDescent="0.15">
      <c r="A23" s="55">
        <v>20</v>
      </c>
      <c r="B23" s="55" t="s">
        <v>506</v>
      </c>
      <c r="C23" s="51" t="s">
        <v>477</v>
      </c>
      <c r="D23" s="51" t="s">
        <v>496</v>
      </c>
      <c r="E23" s="51" t="s">
        <v>573</v>
      </c>
      <c r="F23" s="93">
        <v>4</v>
      </c>
      <c r="G23" s="51">
        <v>12</v>
      </c>
      <c r="H23" s="55">
        <v>1</v>
      </c>
      <c r="I23" s="55">
        <f t="shared" si="0"/>
        <v>4</v>
      </c>
      <c r="J23" s="55">
        <v>4</v>
      </c>
      <c r="K23" s="55" t="s">
        <v>244</v>
      </c>
    </row>
    <row r="24" spans="1:11" s="92" customFormat="1" ht="31.5" customHeight="1" x14ac:dyDescent="0.15">
      <c r="A24" s="55">
        <v>21</v>
      </c>
      <c r="B24" s="51" t="s">
        <v>507</v>
      </c>
      <c r="C24" s="51" t="s">
        <v>499</v>
      </c>
      <c r="D24" s="51" t="s">
        <v>508</v>
      </c>
      <c r="E24" s="51" t="s">
        <v>575</v>
      </c>
      <c r="F24" s="93">
        <v>8</v>
      </c>
      <c r="G24" s="51">
        <v>193</v>
      </c>
      <c r="H24" s="55">
        <v>1</v>
      </c>
      <c r="I24" s="55">
        <f t="shared" si="0"/>
        <v>8</v>
      </c>
      <c r="J24" s="124">
        <v>20</v>
      </c>
      <c r="K24" s="55"/>
    </row>
    <row r="25" spans="1:11" s="92" customFormat="1" ht="31.5" customHeight="1" x14ac:dyDescent="0.15">
      <c r="A25" s="55">
        <v>22</v>
      </c>
      <c r="B25" s="51" t="s">
        <v>507</v>
      </c>
      <c r="C25" s="51" t="s">
        <v>499</v>
      </c>
      <c r="D25" s="51" t="s">
        <v>509</v>
      </c>
      <c r="E25" s="51" t="s">
        <v>575</v>
      </c>
      <c r="F25" s="93">
        <v>8</v>
      </c>
      <c r="G25" s="51">
        <v>193</v>
      </c>
      <c r="H25" s="55">
        <v>1</v>
      </c>
      <c r="I25" s="55">
        <f t="shared" si="0"/>
        <v>8</v>
      </c>
      <c r="J25" s="127"/>
      <c r="K25" s="55"/>
    </row>
    <row r="26" spans="1:11" s="92" customFormat="1" ht="31.5" customHeight="1" x14ac:dyDescent="0.15">
      <c r="A26" s="55">
        <v>23</v>
      </c>
      <c r="B26" s="55" t="s">
        <v>510</v>
      </c>
      <c r="C26" s="51" t="s">
        <v>477</v>
      </c>
      <c r="D26" s="51" t="s">
        <v>511</v>
      </c>
      <c r="E26" s="51" t="s">
        <v>576</v>
      </c>
      <c r="F26" s="93">
        <v>4</v>
      </c>
      <c r="G26" s="51">
        <v>12</v>
      </c>
      <c r="H26" s="55">
        <v>1</v>
      </c>
      <c r="I26" s="55">
        <f t="shared" si="0"/>
        <v>4</v>
      </c>
      <c r="J26" s="125"/>
      <c r="K26" s="55" t="s">
        <v>244</v>
      </c>
    </row>
    <row r="27" spans="1:11" s="92" customFormat="1" ht="31.5" customHeight="1" x14ac:dyDescent="0.15">
      <c r="A27" s="55">
        <v>24</v>
      </c>
      <c r="B27" s="55" t="s">
        <v>512</v>
      </c>
      <c r="C27" s="51" t="s">
        <v>499</v>
      </c>
      <c r="D27" s="51" t="s">
        <v>500</v>
      </c>
      <c r="E27" s="71" t="s">
        <v>513</v>
      </c>
      <c r="F27" s="55">
        <v>4</v>
      </c>
      <c r="G27" s="55">
        <v>87</v>
      </c>
      <c r="H27" s="55">
        <v>1</v>
      </c>
      <c r="I27" s="55">
        <f>F27*H27</f>
        <v>4</v>
      </c>
      <c r="J27" s="124">
        <v>28</v>
      </c>
      <c r="K27" s="55"/>
    </row>
    <row r="28" spans="1:11" s="92" customFormat="1" ht="31.5" customHeight="1" x14ac:dyDescent="0.15">
      <c r="A28" s="55">
        <v>25</v>
      </c>
      <c r="B28" s="55" t="s">
        <v>512</v>
      </c>
      <c r="C28" s="51" t="s">
        <v>499</v>
      </c>
      <c r="D28" s="51" t="s">
        <v>502</v>
      </c>
      <c r="E28" s="71" t="s">
        <v>513</v>
      </c>
      <c r="F28" s="55">
        <v>4</v>
      </c>
      <c r="G28" s="55">
        <v>87</v>
      </c>
      <c r="H28" s="55">
        <v>1</v>
      </c>
      <c r="I28" s="55">
        <f t="shared" si="0"/>
        <v>4</v>
      </c>
      <c r="J28" s="127"/>
      <c r="K28" s="55"/>
    </row>
    <row r="29" spans="1:11" s="92" customFormat="1" ht="31.5" customHeight="1" x14ac:dyDescent="0.15">
      <c r="A29" s="55">
        <v>26</v>
      </c>
      <c r="B29" s="51" t="s">
        <v>512</v>
      </c>
      <c r="C29" s="51" t="s">
        <v>472</v>
      </c>
      <c r="D29" s="51" t="s">
        <v>514</v>
      </c>
      <c r="E29" s="71" t="s">
        <v>515</v>
      </c>
      <c r="F29" s="93">
        <v>8</v>
      </c>
      <c r="G29" s="51">
        <v>198</v>
      </c>
      <c r="H29" s="55">
        <v>1</v>
      </c>
      <c r="I29" s="55">
        <f t="shared" si="0"/>
        <v>8</v>
      </c>
      <c r="J29" s="127"/>
      <c r="K29" s="55"/>
    </row>
    <row r="30" spans="1:11" s="92" customFormat="1" ht="31.5" customHeight="1" x14ac:dyDescent="0.15">
      <c r="A30" s="55">
        <v>27</v>
      </c>
      <c r="B30" s="51" t="s">
        <v>512</v>
      </c>
      <c r="C30" s="51" t="s">
        <v>472</v>
      </c>
      <c r="D30" s="51" t="s">
        <v>516</v>
      </c>
      <c r="E30" s="71" t="s">
        <v>515</v>
      </c>
      <c r="F30" s="93">
        <v>8</v>
      </c>
      <c r="G30" s="51">
        <v>198</v>
      </c>
      <c r="H30" s="55">
        <v>1</v>
      </c>
      <c r="I30" s="55">
        <f t="shared" si="0"/>
        <v>8</v>
      </c>
      <c r="J30" s="127"/>
      <c r="K30" s="55"/>
    </row>
    <row r="31" spans="1:11" s="92" customFormat="1" ht="31.5" customHeight="1" x14ac:dyDescent="0.15">
      <c r="A31" s="55">
        <v>28</v>
      </c>
      <c r="B31" s="55" t="s">
        <v>517</v>
      </c>
      <c r="C31" s="51" t="s">
        <v>477</v>
      </c>
      <c r="D31" s="51" t="s">
        <v>518</v>
      </c>
      <c r="E31" s="51" t="s">
        <v>577</v>
      </c>
      <c r="F31" s="93">
        <v>4</v>
      </c>
      <c r="G31" s="51">
        <v>12</v>
      </c>
      <c r="H31" s="55">
        <v>1</v>
      </c>
      <c r="I31" s="55">
        <f>F31*H31</f>
        <v>4</v>
      </c>
      <c r="J31" s="125"/>
      <c r="K31" s="55" t="s">
        <v>244</v>
      </c>
    </row>
    <row r="32" spans="1:11" s="92" customFormat="1" ht="31.5" customHeight="1" x14ac:dyDescent="0.15">
      <c r="A32" s="55">
        <v>29</v>
      </c>
      <c r="B32" s="51" t="s">
        <v>519</v>
      </c>
      <c r="C32" s="51" t="s">
        <v>477</v>
      </c>
      <c r="D32" s="51" t="s">
        <v>518</v>
      </c>
      <c r="E32" s="51" t="s">
        <v>577</v>
      </c>
      <c r="F32" s="93">
        <v>4</v>
      </c>
      <c r="G32" s="51">
        <v>12</v>
      </c>
      <c r="H32" s="55">
        <v>1</v>
      </c>
      <c r="I32" s="55">
        <f t="shared" si="0"/>
        <v>4</v>
      </c>
      <c r="J32" s="55">
        <v>4</v>
      </c>
      <c r="K32" s="55" t="s">
        <v>244</v>
      </c>
    </row>
    <row r="33" spans="1:11" s="92" customFormat="1" ht="31.5" customHeight="1" x14ac:dyDescent="0.15">
      <c r="A33" s="55">
        <v>30</v>
      </c>
      <c r="B33" s="55" t="s">
        <v>520</v>
      </c>
      <c r="C33" s="51" t="s">
        <v>472</v>
      </c>
      <c r="D33" s="51" t="s">
        <v>521</v>
      </c>
      <c r="E33" s="71" t="s">
        <v>578</v>
      </c>
      <c r="F33" s="93">
        <v>8</v>
      </c>
      <c r="G33" s="51">
        <v>198</v>
      </c>
      <c r="H33" s="55">
        <v>1</v>
      </c>
      <c r="I33" s="55">
        <f t="shared" si="0"/>
        <v>8</v>
      </c>
      <c r="J33" s="124">
        <v>20</v>
      </c>
      <c r="K33" s="55"/>
    </row>
    <row r="34" spans="1:11" s="92" customFormat="1" ht="31.5" customHeight="1" x14ac:dyDescent="0.15">
      <c r="A34" s="55">
        <v>31</v>
      </c>
      <c r="B34" s="51" t="s">
        <v>520</v>
      </c>
      <c r="C34" s="51" t="s">
        <v>499</v>
      </c>
      <c r="D34" s="51" t="s">
        <v>499</v>
      </c>
      <c r="E34" s="51" t="s">
        <v>579</v>
      </c>
      <c r="F34" s="93">
        <v>8</v>
      </c>
      <c r="G34" s="51">
        <v>193</v>
      </c>
      <c r="H34" s="55">
        <v>1</v>
      </c>
      <c r="I34" s="55">
        <f t="shared" si="0"/>
        <v>8</v>
      </c>
      <c r="J34" s="127"/>
      <c r="K34" s="55"/>
    </row>
    <row r="35" spans="1:11" s="92" customFormat="1" ht="31.5" customHeight="1" x14ac:dyDescent="0.15">
      <c r="A35" s="55">
        <v>32</v>
      </c>
      <c r="B35" s="55" t="s">
        <v>522</v>
      </c>
      <c r="C35" s="51" t="s">
        <v>477</v>
      </c>
      <c r="D35" s="51" t="s">
        <v>523</v>
      </c>
      <c r="E35" s="51" t="s">
        <v>580</v>
      </c>
      <c r="F35" s="93">
        <v>4</v>
      </c>
      <c r="G35" s="51">
        <v>12</v>
      </c>
      <c r="H35" s="55">
        <v>1</v>
      </c>
      <c r="I35" s="55">
        <f t="shared" si="0"/>
        <v>4</v>
      </c>
      <c r="J35" s="125"/>
      <c r="K35" s="55" t="s">
        <v>244</v>
      </c>
    </row>
    <row r="36" spans="1:11" s="92" customFormat="1" ht="31.5" customHeight="1" x14ac:dyDescent="0.15">
      <c r="A36" s="55">
        <v>33</v>
      </c>
      <c r="B36" s="94" t="s">
        <v>524</v>
      </c>
      <c r="C36" s="51" t="s">
        <v>499</v>
      </c>
      <c r="D36" s="97" t="s">
        <v>525</v>
      </c>
      <c r="E36" s="51" t="s">
        <v>579</v>
      </c>
      <c r="F36" s="93">
        <v>8</v>
      </c>
      <c r="G36" s="51">
        <v>193</v>
      </c>
      <c r="H36" s="55">
        <v>1</v>
      </c>
      <c r="I36" s="55">
        <f t="shared" si="0"/>
        <v>8</v>
      </c>
      <c r="J36" s="124">
        <v>16</v>
      </c>
      <c r="K36" s="51" t="s">
        <v>245</v>
      </c>
    </row>
    <row r="37" spans="1:11" s="92" customFormat="1" ht="31.5" customHeight="1" x14ac:dyDescent="0.15">
      <c r="A37" s="55">
        <v>34</v>
      </c>
      <c r="B37" s="94" t="s">
        <v>524</v>
      </c>
      <c r="C37" s="51" t="s">
        <v>499</v>
      </c>
      <c r="D37" s="97" t="s">
        <v>526</v>
      </c>
      <c r="E37" s="51" t="s">
        <v>579</v>
      </c>
      <c r="F37" s="93">
        <v>8</v>
      </c>
      <c r="G37" s="51">
        <v>193</v>
      </c>
      <c r="H37" s="55">
        <v>1</v>
      </c>
      <c r="I37" s="55">
        <f>F37*H37</f>
        <v>8</v>
      </c>
      <c r="J37" s="125"/>
      <c r="K37" s="51" t="s">
        <v>245</v>
      </c>
    </row>
    <row r="38" spans="1:11" s="92" customFormat="1" ht="31.5" customHeight="1" x14ac:dyDescent="0.15">
      <c r="A38" s="55">
        <v>35</v>
      </c>
      <c r="B38" s="51" t="s">
        <v>527</v>
      </c>
      <c r="C38" s="51" t="s">
        <v>528</v>
      </c>
      <c r="D38" s="51" t="s">
        <v>529</v>
      </c>
      <c r="E38" s="51" t="s">
        <v>581</v>
      </c>
      <c r="F38" s="93">
        <v>4</v>
      </c>
      <c r="G38" s="51">
        <v>366</v>
      </c>
      <c r="H38" s="55">
        <v>1</v>
      </c>
      <c r="I38" s="55">
        <f t="shared" si="0"/>
        <v>4</v>
      </c>
      <c r="J38" s="124">
        <v>8</v>
      </c>
      <c r="K38" s="55"/>
    </row>
    <row r="39" spans="1:11" s="92" customFormat="1" ht="31.5" customHeight="1" x14ac:dyDescent="0.15">
      <c r="A39" s="55">
        <v>36</v>
      </c>
      <c r="B39" s="51" t="s">
        <v>530</v>
      </c>
      <c r="C39" s="51" t="s">
        <v>531</v>
      </c>
      <c r="D39" s="51" t="s">
        <v>532</v>
      </c>
      <c r="E39" s="51" t="s">
        <v>582</v>
      </c>
      <c r="F39" s="93">
        <v>4</v>
      </c>
      <c r="G39" s="51">
        <v>172</v>
      </c>
      <c r="H39" s="55">
        <v>1</v>
      </c>
      <c r="I39" s="55">
        <f>F39*H39</f>
        <v>4</v>
      </c>
      <c r="J39" s="125"/>
      <c r="K39" s="55"/>
    </row>
    <row r="40" spans="1:11" s="92" customFormat="1" ht="31.5" customHeight="1" x14ac:dyDescent="0.15">
      <c r="A40" s="55">
        <v>37</v>
      </c>
      <c r="B40" s="55" t="s">
        <v>533</v>
      </c>
      <c r="C40" s="51" t="s">
        <v>534</v>
      </c>
      <c r="D40" s="51" t="s">
        <v>535</v>
      </c>
      <c r="E40" s="71" t="s">
        <v>536</v>
      </c>
      <c r="F40" s="55">
        <v>4</v>
      </c>
      <c r="G40" s="55">
        <v>177</v>
      </c>
      <c r="H40" s="55">
        <v>1</v>
      </c>
      <c r="I40" s="55">
        <f t="shared" si="0"/>
        <v>4</v>
      </c>
      <c r="J40" s="55">
        <v>4</v>
      </c>
      <c r="K40" s="55"/>
    </row>
    <row r="41" spans="1:11" s="92" customFormat="1" ht="31.5" customHeight="1" x14ac:dyDescent="0.15">
      <c r="A41" s="55">
        <v>38</v>
      </c>
      <c r="B41" s="55" t="s">
        <v>537</v>
      </c>
      <c r="C41" s="51" t="s">
        <v>534</v>
      </c>
      <c r="D41" s="51" t="s">
        <v>538</v>
      </c>
      <c r="E41" s="71" t="s">
        <v>536</v>
      </c>
      <c r="F41" s="55">
        <v>4</v>
      </c>
      <c r="G41" s="55">
        <v>177</v>
      </c>
      <c r="H41" s="55">
        <v>1</v>
      </c>
      <c r="I41" s="55">
        <f t="shared" si="0"/>
        <v>4</v>
      </c>
      <c r="J41" s="124">
        <v>8</v>
      </c>
      <c r="K41" s="55"/>
    </row>
    <row r="42" spans="1:11" s="92" customFormat="1" ht="31.5" customHeight="1" x14ac:dyDescent="0.15">
      <c r="A42" s="55">
        <v>39</v>
      </c>
      <c r="B42" s="51" t="s">
        <v>537</v>
      </c>
      <c r="C42" s="51" t="s">
        <v>539</v>
      </c>
      <c r="D42" s="51" t="s">
        <v>540</v>
      </c>
      <c r="E42" s="51" t="s">
        <v>582</v>
      </c>
      <c r="F42" s="93">
        <v>4</v>
      </c>
      <c r="G42" s="51">
        <v>172</v>
      </c>
      <c r="H42" s="55">
        <v>1</v>
      </c>
      <c r="I42" s="55">
        <f t="shared" si="0"/>
        <v>4</v>
      </c>
      <c r="J42" s="125"/>
      <c r="K42" s="55"/>
    </row>
    <row r="43" spans="1:11" s="92" customFormat="1" ht="31.5" customHeight="1" x14ac:dyDescent="0.15">
      <c r="A43" s="55">
        <v>40</v>
      </c>
      <c r="B43" s="51" t="s">
        <v>541</v>
      </c>
      <c r="C43" s="51" t="s">
        <v>542</v>
      </c>
      <c r="D43" s="51" t="s">
        <v>543</v>
      </c>
      <c r="E43" s="51" t="s">
        <v>583</v>
      </c>
      <c r="F43" s="93">
        <v>8</v>
      </c>
      <c r="G43" s="51">
        <v>66</v>
      </c>
      <c r="H43" s="55">
        <v>1</v>
      </c>
      <c r="I43" s="55">
        <f t="shared" si="0"/>
        <v>8</v>
      </c>
      <c r="J43" s="124">
        <v>32</v>
      </c>
      <c r="K43" s="55" t="s">
        <v>244</v>
      </c>
    </row>
    <row r="44" spans="1:11" s="92" customFormat="1" ht="31.5" customHeight="1" x14ac:dyDescent="0.15">
      <c r="A44" s="55">
        <v>41</v>
      </c>
      <c r="B44" s="51" t="s">
        <v>541</v>
      </c>
      <c r="C44" s="51" t="s">
        <v>542</v>
      </c>
      <c r="D44" s="51" t="s">
        <v>544</v>
      </c>
      <c r="E44" s="51" t="s">
        <v>583</v>
      </c>
      <c r="F44" s="93">
        <v>8</v>
      </c>
      <c r="G44" s="51">
        <v>66</v>
      </c>
      <c r="H44" s="55">
        <v>1</v>
      </c>
      <c r="I44" s="55">
        <f t="shared" si="0"/>
        <v>8</v>
      </c>
      <c r="J44" s="127"/>
      <c r="K44" s="55" t="s">
        <v>244</v>
      </c>
    </row>
    <row r="45" spans="1:11" s="92" customFormat="1" ht="31.5" customHeight="1" x14ac:dyDescent="0.15">
      <c r="A45" s="55">
        <v>42</v>
      </c>
      <c r="B45" s="51" t="s">
        <v>541</v>
      </c>
      <c r="C45" s="51" t="s">
        <v>542</v>
      </c>
      <c r="D45" s="51" t="s">
        <v>545</v>
      </c>
      <c r="E45" s="51" t="s">
        <v>583</v>
      </c>
      <c r="F45" s="93">
        <v>8</v>
      </c>
      <c r="G45" s="51">
        <v>66</v>
      </c>
      <c r="H45" s="55">
        <v>1</v>
      </c>
      <c r="I45" s="55">
        <f t="shared" si="0"/>
        <v>8</v>
      </c>
      <c r="J45" s="127"/>
      <c r="K45" s="55" t="s">
        <v>244</v>
      </c>
    </row>
    <row r="46" spans="1:11" s="92" customFormat="1" ht="31.5" customHeight="1" x14ac:dyDescent="0.15">
      <c r="A46" s="55">
        <v>43</v>
      </c>
      <c r="B46" s="51" t="s">
        <v>541</v>
      </c>
      <c r="C46" s="51" t="s">
        <v>542</v>
      </c>
      <c r="D46" s="51" t="s">
        <v>546</v>
      </c>
      <c r="E46" s="51" t="s">
        <v>583</v>
      </c>
      <c r="F46" s="93">
        <v>8</v>
      </c>
      <c r="G46" s="51">
        <v>66</v>
      </c>
      <c r="H46" s="55">
        <v>1</v>
      </c>
      <c r="I46" s="55">
        <f t="shared" si="0"/>
        <v>8</v>
      </c>
      <c r="J46" s="125"/>
      <c r="K46" s="55" t="s">
        <v>244</v>
      </c>
    </row>
    <row r="47" spans="1:11" s="92" customFormat="1" ht="31.5" customHeight="1" x14ac:dyDescent="0.15">
      <c r="A47" s="55">
        <v>44</v>
      </c>
      <c r="B47" s="51" t="s">
        <v>547</v>
      </c>
      <c r="C47" s="51" t="s">
        <v>542</v>
      </c>
      <c r="D47" s="51" t="s">
        <v>543</v>
      </c>
      <c r="E47" s="51" t="s">
        <v>584</v>
      </c>
      <c r="F47" s="93">
        <v>8</v>
      </c>
      <c r="G47" s="51">
        <v>33</v>
      </c>
      <c r="H47" s="55">
        <v>1</v>
      </c>
      <c r="I47" s="55">
        <f t="shared" si="0"/>
        <v>8</v>
      </c>
      <c r="J47" s="124">
        <v>32</v>
      </c>
      <c r="K47" s="55" t="s">
        <v>244</v>
      </c>
    </row>
    <row r="48" spans="1:11" s="92" customFormat="1" ht="31.5" customHeight="1" x14ac:dyDescent="0.15">
      <c r="A48" s="55">
        <v>45</v>
      </c>
      <c r="B48" s="51" t="s">
        <v>547</v>
      </c>
      <c r="C48" s="51" t="s">
        <v>542</v>
      </c>
      <c r="D48" s="51" t="s">
        <v>544</v>
      </c>
      <c r="E48" s="51" t="s">
        <v>584</v>
      </c>
      <c r="F48" s="93">
        <v>8</v>
      </c>
      <c r="G48" s="51">
        <v>33</v>
      </c>
      <c r="H48" s="55">
        <v>1</v>
      </c>
      <c r="I48" s="55">
        <f t="shared" si="0"/>
        <v>8</v>
      </c>
      <c r="J48" s="127"/>
      <c r="K48" s="55" t="s">
        <v>244</v>
      </c>
    </row>
    <row r="49" spans="1:11" s="92" customFormat="1" ht="31.5" customHeight="1" x14ac:dyDescent="0.15">
      <c r="A49" s="55">
        <v>46</v>
      </c>
      <c r="B49" s="51" t="s">
        <v>547</v>
      </c>
      <c r="C49" s="51" t="s">
        <v>542</v>
      </c>
      <c r="D49" s="51" t="s">
        <v>545</v>
      </c>
      <c r="E49" s="51" t="s">
        <v>584</v>
      </c>
      <c r="F49" s="93">
        <v>8</v>
      </c>
      <c r="G49" s="51">
        <v>33</v>
      </c>
      <c r="H49" s="55">
        <v>1</v>
      </c>
      <c r="I49" s="55">
        <f t="shared" si="0"/>
        <v>8</v>
      </c>
      <c r="J49" s="127"/>
      <c r="K49" s="55" t="s">
        <v>244</v>
      </c>
    </row>
    <row r="50" spans="1:11" s="92" customFormat="1" ht="31.5" customHeight="1" x14ac:dyDescent="0.15">
      <c r="A50" s="55">
        <v>47</v>
      </c>
      <c r="B50" s="51" t="s">
        <v>547</v>
      </c>
      <c r="C50" s="51" t="s">
        <v>542</v>
      </c>
      <c r="D50" s="51" t="s">
        <v>546</v>
      </c>
      <c r="E50" s="51" t="s">
        <v>584</v>
      </c>
      <c r="F50" s="93">
        <v>8</v>
      </c>
      <c r="G50" s="51">
        <v>33</v>
      </c>
      <c r="H50" s="55">
        <v>1</v>
      </c>
      <c r="I50" s="55">
        <f t="shared" si="0"/>
        <v>8</v>
      </c>
      <c r="J50" s="125"/>
      <c r="K50" s="55" t="s">
        <v>244</v>
      </c>
    </row>
    <row r="51" spans="1:11" s="92" customFormat="1" ht="31.5" customHeight="1" x14ac:dyDescent="0.15">
      <c r="A51" s="55">
        <v>48</v>
      </c>
      <c r="B51" s="55" t="s">
        <v>548</v>
      </c>
      <c r="C51" s="51" t="s">
        <v>549</v>
      </c>
      <c r="D51" s="51" t="s">
        <v>550</v>
      </c>
      <c r="E51" s="71" t="s">
        <v>551</v>
      </c>
      <c r="F51" s="55">
        <v>8</v>
      </c>
      <c r="G51" s="55">
        <v>60</v>
      </c>
      <c r="H51" s="55">
        <v>1</v>
      </c>
      <c r="I51" s="55">
        <f t="shared" si="0"/>
        <v>8</v>
      </c>
      <c r="J51" s="124">
        <v>32</v>
      </c>
      <c r="K51" s="55"/>
    </row>
    <row r="52" spans="1:11" s="92" customFormat="1" ht="31.5" customHeight="1" x14ac:dyDescent="0.15">
      <c r="A52" s="55">
        <v>49</v>
      </c>
      <c r="B52" s="55" t="s">
        <v>548</v>
      </c>
      <c r="C52" s="51" t="s">
        <v>549</v>
      </c>
      <c r="D52" s="51" t="s">
        <v>552</v>
      </c>
      <c r="E52" s="71" t="s">
        <v>551</v>
      </c>
      <c r="F52" s="55">
        <v>8</v>
      </c>
      <c r="G52" s="55">
        <v>60</v>
      </c>
      <c r="H52" s="55">
        <v>1</v>
      </c>
      <c r="I52" s="55">
        <f t="shared" si="0"/>
        <v>8</v>
      </c>
      <c r="J52" s="127"/>
      <c r="K52" s="55"/>
    </row>
    <row r="53" spans="1:11" s="92" customFormat="1" ht="31.5" customHeight="1" x14ac:dyDescent="0.15">
      <c r="A53" s="55">
        <v>50</v>
      </c>
      <c r="B53" s="51" t="s">
        <v>548</v>
      </c>
      <c r="C53" s="51" t="s">
        <v>553</v>
      </c>
      <c r="D53" s="51" t="s">
        <v>554</v>
      </c>
      <c r="E53" s="51" t="s">
        <v>585</v>
      </c>
      <c r="F53" s="93">
        <v>8</v>
      </c>
      <c r="G53" s="51">
        <v>56</v>
      </c>
      <c r="H53" s="55">
        <v>1</v>
      </c>
      <c r="I53" s="55">
        <f t="shared" si="0"/>
        <v>8</v>
      </c>
      <c r="J53" s="127"/>
      <c r="K53" s="55"/>
    </row>
    <row r="54" spans="1:11" s="92" customFormat="1" ht="31.5" customHeight="1" x14ac:dyDescent="0.15">
      <c r="A54" s="55">
        <v>51</v>
      </c>
      <c r="B54" s="51" t="s">
        <v>548</v>
      </c>
      <c r="C54" s="51" t="s">
        <v>553</v>
      </c>
      <c r="D54" s="51" t="s">
        <v>555</v>
      </c>
      <c r="E54" s="51" t="s">
        <v>586</v>
      </c>
      <c r="F54" s="93">
        <v>8</v>
      </c>
      <c r="G54" s="51">
        <v>56</v>
      </c>
      <c r="H54" s="55">
        <v>1</v>
      </c>
      <c r="I54" s="55">
        <f>F54*H54</f>
        <v>8</v>
      </c>
      <c r="J54" s="125"/>
      <c r="K54" s="55"/>
    </row>
    <row r="55" spans="1:11" s="92" customFormat="1" ht="31.5" customHeight="1" x14ac:dyDescent="0.15">
      <c r="A55" s="55">
        <v>52</v>
      </c>
      <c r="B55" s="51" t="s">
        <v>556</v>
      </c>
      <c r="C55" s="51" t="s">
        <v>542</v>
      </c>
      <c r="D55" s="51" t="s">
        <v>543</v>
      </c>
      <c r="E55" s="51" t="s">
        <v>587</v>
      </c>
      <c r="F55" s="93">
        <v>8</v>
      </c>
      <c r="G55" s="51">
        <v>66</v>
      </c>
      <c r="H55" s="55">
        <v>1</v>
      </c>
      <c r="I55" s="55">
        <f t="shared" si="0"/>
        <v>8</v>
      </c>
      <c r="J55" s="124">
        <v>32</v>
      </c>
      <c r="K55" s="55" t="s">
        <v>244</v>
      </c>
    </row>
    <row r="56" spans="1:11" s="92" customFormat="1" ht="31.5" customHeight="1" x14ac:dyDescent="0.15">
      <c r="A56" s="55">
        <v>53</v>
      </c>
      <c r="B56" s="51" t="s">
        <v>556</v>
      </c>
      <c r="C56" s="51" t="s">
        <v>542</v>
      </c>
      <c r="D56" s="51" t="s">
        <v>544</v>
      </c>
      <c r="E56" s="51" t="s">
        <v>587</v>
      </c>
      <c r="F56" s="93">
        <v>8</v>
      </c>
      <c r="G56" s="51">
        <v>66</v>
      </c>
      <c r="H56" s="55">
        <v>1</v>
      </c>
      <c r="I56" s="55">
        <f>F56*H56</f>
        <v>8</v>
      </c>
      <c r="J56" s="127"/>
      <c r="K56" s="55" t="s">
        <v>244</v>
      </c>
    </row>
    <row r="57" spans="1:11" s="92" customFormat="1" ht="31.5" customHeight="1" x14ac:dyDescent="0.15">
      <c r="A57" s="55">
        <v>54</v>
      </c>
      <c r="B57" s="51" t="s">
        <v>556</v>
      </c>
      <c r="C57" s="51" t="s">
        <v>542</v>
      </c>
      <c r="D57" s="51" t="s">
        <v>545</v>
      </c>
      <c r="E57" s="51" t="s">
        <v>587</v>
      </c>
      <c r="F57" s="93">
        <v>8</v>
      </c>
      <c r="G57" s="51">
        <v>66</v>
      </c>
      <c r="H57" s="55">
        <v>1</v>
      </c>
      <c r="I57" s="55">
        <f t="shared" si="0"/>
        <v>8</v>
      </c>
      <c r="J57" s="127"/>
      <c r="K57" s="55" t="s">
        <v>244</v>
      </c>
    </row>
    <row r="58" spans="1:11" s="92" customFormat="1" ht="31.5" customHeight="1" x14ac:dyDescent="0.15">
      <c r="A58" s="55">
        <v>55</v>
      </c>
      <c r="B58" s="51" t="s">
        <v>556</v>
      </c>
      <c r="C58" s="51" t="s">
        <v>542</v>
      </c>
      <c r="D58" s="51" t="s">
        <v>546</v>
      </c>
      <c r="E58" s="51" t="s">
        <v>587</v>
      </c>
      <c r="F58" s="93">
        <v>8</v>
      </c>
      <c r="G58" s="51">
        <v>66</v>
      </c>
      <c r="H58" s="55">
        <v>1</v>
      </c>
      <c r="I58" s="55">
        <f t="shared" si="0"/>
        <v>8</v>
      </c>
      <c r="J58" s="125"/>
      <c r="K58" s="55" t="s">
        <v>244</v>
      </c>
    </row>
    <row r="59" spans="1:11" s="92" customFormat="1" ht="31.5" customHeight="1" x14ac:dyDescent="0.15">
      <c r="A59" s="55">
        <v>56</v>
      </c>
      <c r="B59" s="55" t="s">
        <v>557</v>
      </c>
      <c r="C59" s="51" t="s">
        <v>549</v>
      </c>
      <c r="D59" s="51" t="s">
        <v>550</v>
      </c>
      <c r="E59" s="71" t="s">
        <v>558</v>
      </c>
      <c r="F59" s="55">
        <v>8</v>
      </c>
      <c r="G59" s="55">
        <v>63</v>
      </c>
      <c r="H59" s="55">
        <v>1</v>
      </c>
      <c r="I59" s="55">
        <f t="shared" si="0"/>
        <v>8</v>
      </c>
      <c r="J59" s="124">
        <v>32</v>
      </c>
      <c r="K59" s="55"/>
    </row>
    <row r="60" spans="1:11" s="92" customFormat="1" ht="31.5" customHeight="1" x14ac:dyDescent="0.15">
      <c r="A60" s="55">
        <v>57</v>
      </c>
      <c r="B60" s="55" t="s">
        <v>557</v>
      </c>
      <c r="C60" s="51" t="s">
        <v>549</v>
      </c>
      <c r="D60" s="51" t="s">
        <v>552</v>
      </c>
      <c r="E60" s="71" t="s">
        <v>558</v>
      </c>
      <c r="F60" s="55">
        <v>8</v>
      </c>
      <c r="G60" s="55">
        <v>63</v>
      </c>
      <c r="H60" s="55">
        <v>1</v>
      </c>
      <c r="I60" s="55">
        <f t="shared" si="0"/>
        <v>8</v>
      </c>
      <c r="J60" s="127"/>
      <c r="K60" s="55"/>
    </row>
    <row r="61" spans="1:11" s="92" customFormat="1" ht="31.5" customHeight="1" x14ac:dyDescent="0.15">
      <c r="A61" s="55">
        <v>58</v>
      </c>
      <c r="B61" s="51" t="s">
        <v>557</v>
      </c>
      <c r="C61" s="51" t="s">
        <v>559</v>
      </c>
      <c r="D61" s="51" t="s">
        <v>554</v>
      </c>
      <c r="E61" s="51" t="s">
        <v>588</v>
      </c>
      <c r="F61" s="93">
        <v>8</v>
      </c>
      <c r="G61" s="51">
        <v>60</v>
      </c>
      <c r="H61" s="55">
        <v>1</v>
      </c>
      <c r="I61" s="55">
        <f t="shared" si="0"/>
        <v>8</v>
      </c>
      <c r="J61" s="127"/>
      <c r="K61" s="55"/>
    </row>
    <row r="62" spans="1:11" s="92" customFormat="1" ht="31.5" customHeight="1" x14ac:dyDescent="0.15">
      <c r="A62" s="55">
        <v>59</v>
      </c>
      <c r="B62" s="51" t="s">
        <v>557</v>
      </c>
      <c r="C62" s="51" t="s">
        <v>559</v>
      </c>
      <c r="D62" s="51" t="s">
        <v>555</v>
      </c>
      <c r="E62" s="51" t="s">
        <v>588</v>
      </c>
      <c r="F62" s="93">
        <v>8</v>
      </c>
      <c r="G62" s="51">
        <v>60</v>
      </c>
      <c r="H62" s="55">
        <v>1</v>
      </c>
      <c r="I62" s="55">
        <f>F62*H62</f>
        <v>8</v>
      </c>
      <c r="J62" s="125"/>
      <c r="K62" s="55"/>
    </row>
    <row r="63" spans="1:11" s="92" customFormat="1" ht="31.5" customHeight="1" x14ac:dyDescent="0.15">
      <c r="A63" s="55">
        <v>60</v>
      </c>
      <c r="B63" s="94" t="s">
        <v>560</v>
      </c>
      <c r="C63" s="51" t="s">
        <v>549</v>
      </c>
      <c r="D63" s="51" t="s">
        <v>550</v>
      </c>
      <c r="E63" s="96" t="s">
        <v>561</v>
      </c>
      <c r="F63" s="94">
        <v>8</v>
      </c>
      <c r="G63" s="94">
        <v>62</v>
      </c>
      <c r="H63" s="55">
        <v>1</v>
      </c>
      <c r="I63" s="55">
        <f t="shared" si="0"/>
        <v>8</v>
      </c>
      <c r="J63" s="124">
        <v>32</v>
      </c>
      <c r="K63" s="55"/>
    </row>
    <row r="64" spans="1:11" s="92" customFormat="1" ht="31.5" customHeight="1" x14ac:dyDescent="0.15">
      <c r="A64" s="55">
        <v>61</v>
      </c>
      <c r="B64" s="55" t="s">
        <v>560</v>
      </c>
      <c r="C64" s="51" t="s">
        <v>549</v>
      </c>
      <c r="D64" s="51" t="s">
        <v>552</v>
      </c>
      <c r="E64" s="71" t="s">
        <v>561</v>
      </c>
      <c r="F64" s="55">
        <v>8</v>
      </c>
      <c r="G64" s="55">
        <v>62</v>
      </c>
      <c r="H64" s="55">
        <v>1</v>
      </c>
      <c r="I64" s="55">
        <f t="shared" si="0"/>
        <v>8</v>
      </c>
      <c r="J64" s="127"/>
      <c r="K64" s="55"/>
    </row>
    <row r="65" spans="1:11" s="92" customFormat="1" ht="31.5" customHeight="1" x14ac:dyDescent="0.15">
      <c r="A65" s="55">
        <v>62</v>
      </c>
      <c r="B65" s="51" t="s">
        <v>560</v>
      </c>
      <c r="C65" s="51" t="s">
        <v>562</v>
      </c>
      <c r="D65" s="51" t="s">
        <v>554</v>
      </c>
      <c r="E65" s="51" t="s">
        <v>589</v>
      </c>
      <c r="F65" s="93">
        <v>8</v>
      </c>
      <c r="G65" s="51">
        <v>60</v>
      </c>
      <c r="H65" s="55">
        <v>1</v>
      </c>
      <c r="I65" s="55">
        <f t="shared" si="0"/>
        <v>8</v>
      </c>
      <c r="J65" s="127"/>
      <c r="K65" s="55"/>
    </row>
    <row r="66" spans="1:11" s="92" customFormat="1" ht="31.5" customHeight="1" x14ac:dyDescent="0.15">
      <c r="A66" s="55">
        <v>63</v>
      </c>
      <c r="B66" s="51" t="s">
        <v>560</v>
      </c>
      <c r="C66" s="51" t="s">
        <v>562</v>
      </c>
      <c r="D66" s="51" t="s">
        <v>555</v>
      </c>
      <c r="E66" s="51" t="s">
        <v>589</v>
      </c>
      <c r="F66" s="93">
        <v>8</v>
      </c>
      <c r="G66" s="51">
        <v>60</v>
      </c>
      <c r="H66" s="55">
        <v>1</v>
      </c>
      <c r="I66" s="55">
        <f>F66*H66</f>
        <v>8</v>
      </c>
      <c r="J66" s="125"/>
      <c r="K66" s="55"/>
    </row>
    <row r="67" spans="1:11" x14ac:dyDescent="0.15">
      <c r="I67" s="19">
        <f>SUM(I4:I66)</f>
        <v>414</v>
      </c>
    </row>
  </sheetData>
  <mergeCells count="19">
    <mergeCell ref="J63:J66"/>
    <mergeCell ref="J41:J42"/>
    <mergeCell ref="J43:J46"/>
    <mergeCell ref="J47:J50"/>
    <mergeCell ref="J51:J54"/>
    <mergeCell ref="J55:J58"/>
    <mergeCell ref="J59:J62"/>
    <mergeCell ref="J38:J39"/>
    <mergeCell ref="A1:K1"/>
    <mergeCell ref="J4:J6"/>
    <mergeCell ref="J7:J9"/>
    <mergeCell ref="J11:J15"/>
    <mergeCell ref="J16:J17"/>
    <mergeCell ref="J19:J20"/>
    <mergeCell ref="J21:J22"/>
    <mergeCell ref="J24:J26"/>
    <mergeCell ref="J27:J31"/>
    <mergeCell ref="J33:J35"/>
    <mergeCell ref="J36:J37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4" workbookViewId="0">
      <selection activeCell="H14" sqref="H14:H15"/>
    </sheetView>
  </sheetViews>
  <sheetFormatPr defaultColWidth="9" defaultRowHeight="13.5" x14ac:dyDescent="0.15"/>
  <cols>
    <col min="1" max="1" width="4.375" customWidth="1"/>
    <col min="2" max="2" width="8.75" customWidth="1"/>
    <col min="3" max="3" width="24.125" customWidth="1"/>
    <col min="4" max="4" width="18.25" customWidth="1"/>
    <col min="5" max="5" width="5.5" customWidth="1"/>
    <col min="6" max="6" width="6.75" customWidth="1"/>
    <col min="7" max="7" width="8.125" customWidth="1"/>
    <col min="8" max="8" width="7.375" customWidth="1"/>
    <col min="9" max="9" width="6.75" style="27" customWidth="1"/>
    <col min="257" max="257" width="4.375" customWidth="1"/>
    <col min="258" max="258" width="8.75" customWidth="1"/>
    <col min="259" max="259" width="24.125" customWidth="1"/>
    <col min="260" max="260" width="18.25" customWidth="1"/>
    <col min="261" max="261" width="5.5" customWidth="1"/>
    <col min="262" max="262" width="6.75" customWidth="1"/>
    <col min="263" max="263" width="8.125" customWidth="1"/>
    <col min="264" max="264" width="7.375" customWidth="1"/>
    <col min="265" max="265" width="6.75" customWidth="1"/>
    <col min="513" max="513" width="4.375" customWidth="1"/>
    <col min="514" max="514" width="8.75" customWidth="1"/>
    <col min="515" max="515" width="24.125" customWidth="1"/>
    <col min="516" max="516" width="18.25" customWidth="1"/>
    <col min="517" max="517" width="5.5" customWidth="1"/>
    <col min="518" max="518" width="6.75" customWidth="1"/>
    <col min="519" max="519" width="8.125" customWidth="1"/>
    <col min="520" max="520" width="7.375" customWidth="1"/>
    <col min="521" max="521" width="6.75" customWidth="1"/>
    <col min="769" max="769" width="4.375" customWidth="1"/>
    <col min="770" max="770" width="8.75" customWidth="1"/>
    <col min="771" max="771" width="24.125" customWidth="1"/>
    <col min="772" max="772" width="18.25" customWidth="1"/>
    <col min="773" max="773" width="5.5" customWidth="1"/>
    <col min="774" max="774" width="6.75" customWidth="1"/>
    <col min="775" max="775" width="8.125" customWidth="1"/>
    <col min="776" max="776" width="7.375" customWidth="1"/>
    <col min="777" max="777" width="6.75" customWidth="1"/>
    <col min="1025" max="1025" width="4.375" customWidth="1"/>
    <col min="1026" max="1026" width="8.75" customWidth="1"/>
    <col min="1027" max="1027" width="24.125" customWidth="1"/>
    <col min="1028" max="1028" width="18.25" customWidth="1"/>
    <col min="1029" max="1029" width="5.5" customWidth="1"/>
    <col min="1030" max="1030" width="6.75" customWidth="1"/>
    <col min="1031" max="1031" width="8.125" customWidth="1"/>
    <col min="1032" max="1032" width="7.375" customWidth="1"/>
    <col min="1033" max="1033" width="6.75" customWidth="1"/>
    <col min="1281" max="1281" width="4.375" customWidth="1"/>
    <col min="1282" max="1282" width="8.75" customWidth="1"/>
    <col min="1283" max="1283" width="24.125" customWidth="1"/>
    <col min="1284" max="1284" width="18.25" customWidth="1"/>
    <col min="1285" max="1285" width="5.5" customWidth="1"/>
    <col min="1286" max="1286" width="6.75" customWidth="1"/>
    <col min="1287" max="1287" width="8.125" customWidth="1"/>
    <col min="1288" max="1288" width="7.375" customWidth="1"/>
    <col min="1289" max="1289" width="6.75" customWidth="1"/>
    <col min="1537" max="1537" width="4.375" customWidth="1"/>
    <col min="1538" max="1538" width="8.75" customWidth="1"/>
    <col min="1539" max="1539" width="24.125" customWidth="1"/>
    <col min="1540" max="1540" width="18.25" customWidth="1"/>
    <col min="1541" max="1541" width="5.5" customWidth="1"/>
    <col min="1542" max="1542" width="6.75" customWidth="1"/>
    <col min="1543" max="1543" width="8.125" customWidth="1"/>
    <col min="1544" max="1544" width="7.375" customWidth="1"/>
    <col min="1545" max="1545" width="6.75" customWidth="1"/>
    <col min="1793" max="1793" width="4.375" customWidth="1"/>
    <col min="1794" max="1794" width="8.75" customWidth="1"/>
    <col min="1795" max="1795" width="24.125" customWidth="1"/>
    <col min="1796" max="1796" width="18.25" customWidth="1"/>
    <col min="1797" max="1797" width="5.5" customWidth="1"/>
    <col min="1798" max="1798" width="6.75" customWidth="1"/>
    <col min="1799" max="1799" width="8.125" customWidth="1"/>
    <col min="1800" max="1800" width="7.375" customWidth="1"/>
    <col min="1801" max="1801" width="6.75" customWidth="1"/>
    <col min="2049" max="2049" width="4.375" customWidth="1"/>
    <col min="2050" max="2050" width="8.75" customWidth="1"/>
    <col min="2051" max="2051" width="24.125" customWidth="1"/>
    <col min="2052" max="2052" width="18.25" customWidth="1"/>
    <col min="2053" max="2053" width="5.5" customWidth="1"/>
    <col min="2054" max="2054" width="6.75" customWidth="1"/>
    <col min="2055" max="2055" width="8.125" customWidth="1"/>
    <col min="2056" max="2056" width="7.375" customWidth="1"/>
    <col min="2057" max="2057" width="6.75" customWidth="1"/>
    <col min="2305" max="2305" width="4.375" customWidth="1"/>
    <col min="2306" max="2306" width="8.75" customWidth="1"/>
    <col min="2307" max="2307" width="24.125" customWidth="1"/>
    <col min="2308" max="2308" width="18.25" customWidth="1"/>
    <col min="2309" max="2309" width="5.5" customWidth="1"/>
    <col min="2310" max="2310" width="6.75" customWidth="1"/>
    <col min="2311" max="2311" width="8.125" customWidth="1"/>
    <col min="2312" max="2312" width="7.375" customWidth="1"/>
    <col min="2313" max="2313" width="6.75" customWidth="1"/>
    <col min="2561" max="2561" width="4.375" customWidth="1"/>
    <col min="2562" max="2562" width="8.75" customWidth="1"/>
    <col min="2563" max="2563" width="24.125" customWidth="1"/>
    <col min="2564" max="2564" width="18.25" customWidth="1"/>
    <col min="2565" max="2565" width="5.5" customWidth="1"/>
    <col min="2566" max="2566" width="6.75" customWidth="1"/>
    <col min="2567" max="2567" width="8.125" customWidth="1"/>
    <col min="2568" max="2568" width="7.375" customWidth="1"/>
    <col min="2569" max="2569" width="6.75" customWidth="1"/>
    <col min="2817" max="2817" width="4.375" customWidth="1"/>
    <col min="2818" max="2818" width="8.75" customWidth="1"/>
    <col min="2819" max="2819" width="24.125" customWidth="1"/>
    <col min="2820" max="2820" width="18.25" customWidth="1"/>
    <col min="2821" max="2821" width="5.5" customWidth="1"/>
    <col min="2822" max="2822" width="6.75" customWidth="1"/>
    <col min="2823" max="2823" width="8.125" customWidth="1"/>
    <col min="2824" max="2824" width="7.375" customWidth="1"/>
    <col min="2825" max="2825" width="6.75" customWidth="1"/>
    <col min="3073" max="3073" width="4.375" customWidth="1"/>
    <col min="3074" max="3074" width="8.75" customWidth="1"/>
    <col min="3075" max="3075" width="24.125" customWidth="1"/>
    <col min="3076" max="3076" width="18.25" customWidth="1"/>
    <col min="3077" max="3077" width="5.5" customWidth="1"/>
    <col min="3078" max="3078" width="6.75" customWidth="1"/>
    <col min="3079" max="3079" width="8.125" customWidth="1"/>
    <col min="3080" max="3080" width="7.375" customWidth="1"/>
    <col min="3081" max="3081" width="6.75" customWidth="1"/>
    <col min="3329" max="3329" width="4.375" customWidth="1"/>
    <col min="3330" max="3330" width="8.75" customWidth="1"/>
    <col min="3331" max="3331" width="24.125" customWidth="1"/>
    <col min="3332" max="3332" width="18.25" customWidth="1"/>
    <col min="3333" max="3333" width="5.5" customWidth="1"/>
    <col min="3334" max="3334" width="6.75" customWidth="1"/>
    <col min="3335" max="3335" width="8.125" customWidth="1"/>
    <col min="3336" max="3336" width="7.375" customWidth="1"/>
    <col min="3337" max="3337" width="6.75" customWidth="1"/>
    <col min="3585" max="3585" width="4.375" customWidth="1"/>
    <col min="3586" max="3586" width="8.75" customWidth="1"/>
    <col min="3587" max="3587" width="24.125" customWidth="1"/>
    <col min="3588" max="3588" width="18.25" customWidth="1"/>
    <col min="3589" max="3589" width="5.5" customWidth="1"/>
    <col min="3590" max="3590" width="6.75" customWidth="1"/>
    <col min="3591" max="3591" width="8.125" customWidth="1"/>
    <col min="3592" max="3592" width="7.375" customWidth="1"/>
    <col min="3593" max="3593" width="6.75" customWidth="1"/>
    <col min="3841" max="3841" width="4.375" customWidth="1"/>
    <col min="3842" max="3842" width="8.75" customWidth="1"/>
    <col min="3843" max="3843" width="24.125" customWidth="1"/>
    <col min="3844" max="3844" width="18.25" customWidth="1"/>
    <col min="3845" max="3845" width="5.5" customWidth="1"/>
    <col min="3846" max="3846" width="6.75" customWidth="1"/>
    <col min="3847" max="3847" width="8.125" customWidth="1"/>
    <col min="3848" max="3848" width="7.375" customWidth="1"/>
    <col min="3849" max="3849" width="6.75" customWidth="1"/>
    <col min="4097" max="4097" width="4.375" customWidth="1"/>
    <col min="4098" max="4098" width="8.75" customWidth="1"/>
    <col min="4099" max="4099" width="24.125" customWidth="1"/>
    <col min="4100" max="4100" width="18.25" customWidth="1"/>
    <col min="4101" max="4101" width="5.5" customWidth="1"/>
    <col min="4102" max="4102" width="6.75" customWidth="1"/>
    <col min="4103" max="4103" width="8.125" customWidth="1"/>
    <col min="4104" max="4104" width="7.375" customWidth="1"/>
    <col min="4105" max="4105" width="6.75" customWidth="1"/>
    <col min="4353" max="4353" width="4.375" customWidth="1"/>
    <col min="4354" max="4354" width="8.75" customWidth="1"/>
    <col min="4355" max="4355" width="24.125" customWidth="1"/>
    <col min="4356" max="4356" width="18.25" customWidth="1"/>
    <col min="4357" max="4357" width="5.5" customWidth="1"/>
    <col min="4358" max="4358" width="6.75" customWidth="1"/>
    <col min="4359" max="4359" width="8.125" customWidth="1"/>
    <col min="4360" max="4360" width="7.375" customWidth="1"/>
    <col min="4361" max="4361" width="6.75" customWidth="1"/>
    <col min="4609" max="4609" width="4.375" customWidth="1"/>
    <col min="4610" max="4610" width="8.75" customWidth="1"/>
    <col min="4611" max="4611" width="24.125" customWidth="1"/>
    <col min="4612" max="4612" width="18.25" customWidth="1"/>
    <col min="4613" max="4613" width="5.5" customWidth="1"/>
    <col min="4614" max="4614" width="6.75" customWidth="1"/>
    <col min="4615" max="4615" width="8.125" customWidth="1"/>
    <col min="4616" max="4616" width="7.375" customWidth="1"/>
    <col min="4617" max="4617" width="6.75" customWidth="1"/>
    <col min="4865" max="4865" width="4.375" customWidth="1"/>
    <col min="4866" max="4866" width="8.75" customWidth="1"/>
    <col min="4867" max="4867" width="24.125" customWidth="1"/>
    <col min="4868" max="4868" width="18.25" customWidth="1"/>
    <col min="4869" max="4869" width="5.5" customWidth="1"/>
    <col min="4870" max="4870" width="6.75" customWidth="1"/>
    <col min="4871" max="4871" width="8.125" customWidth="1"/>
    <col min="4872" max="4872" width="7.375" customWidth="1"/>
    <col min="4873" max="4873" width="6.75" customWidth="1"/>
    <col min="5121" max="5121" width="4.375" customWidth="1"/>
    <col min="5122" max="5122" width="8.75" customWidth="1"/>
    <col min="5123" max="5123" width="24.125" customWidth="1"/>
    <col min="5124" max="5124" width="18.25" customWidth="1"/>
    <col min="5125" max="5125" width="5.5" customWidth="1"/>
    <col min="5126" max="5126" width="6.75" customWidth="1"/>
    <col min="5127" max="5127" width="8.125" customWidth="1"/>
    <col min="5128" max="5128" width="7.375" customWidth="1"/>
    <col min="5129" max="5129" width="6.75" customWidth="1"/>
    <col min="5377" max="5377" width="4.375" customWidth="1"/>
    <col min="5378" max="5378" width="8.75" customWidth="1"/>
    <col min="5379" max="5379" width="24.125" customWidth="1"/>
    <col min="5380" max="5380" width="18.25" customWidth="1"/>
    <col min="5381" max="5381" width="5.5" customWidth="1"/>
    <col min="5382" max="5382" width="6.75" customWidth="1"/>
    <col min="5383" max="5383" width="8.125" customWidth="1"/>
    <col min="5384" max="5384" width="7.375" customWidth="1"/>
    <col min="5385" max="5385" width="6.75" customWidth="1"/>
    <col min="5633" max="5633" width="4.375" customWidth="1"/>
    <col min="5634" max="5634" width="8.75" customWidth="1"/>
    <col min="5635" max="5635" width="24.125" customWidth="1"/>
    <col min="5636" max="5636" width="18.25" customWidth="1"/>
    <col min="5637" max="5637" width="5.5" customWidth="1"/>
    <col min="5638" max="5638" width="6.75" customWidth="1"/>
    <col min="5639" max="5639" width="8.125" customWidth="1"/>
    <col min="5640" max="5640" width="7.375" customWidth="1"/>
    <col min="5641" max="5641" width="6.75" customWidth="1"/>
    <col min="5889" max="5889" width="4.375" customWidth="1"/>
    <col min="5890" max="5890" width="8.75" customWidth="1"/>
    <col min="5891" max="5891" width="24.125" customWidth="1"/>
    <col min="5892" max="5892" width="18.25" customWidth="1"/>
    <col min="5893" max="5893" width="5.5" customWidth="1"/>
    <col min="5894" max="5894" width="6.75" customWidth="1"/>
    <col min="5895" max="5895" width="8.125" customWidth="1"/>
    <col min="5896" max="5896" width="7.375" customWidth="1"/>
    <col min="5897" max="5897" width="6.75" customWidth="1"/>
    <col min="6145" max="6145" width="4.375" customWidth="1"/>
    <col min="6146" max="6146" width="8.75" customWidth="1"/>
    <col min="6147" max="6147" width="24.125" customWidth="1"/>
    <col min="6148" max="6148" width="18.25" customWidth="1"/>
    <col min="6149" max="6149" width="5.5" customWidth="1"/>
    <col min="6150" max="6150" width="6.75" customWidth="1"/>
    <col min="6151" max="6151" width="8.125" customWidth="1"/>
    <col min="6152" max="6152" width="7.375" customWidth="1"/>
    <col min="6153" max="6153" width="6.75" customWidth="1"/>
    <col min="6401" max="6401" width="4.375" customWidth="1"/>
    <col min="6402" max="6402" width="8.75" customWidth="1"/>
    <col min="6403" max="6403" width="24.125" customWidth="1"/>
    <col min="6404" max="6404" width="18.25" customWidth="1"/>
    <col min="6405" max="6405" width="5.5" customWidth="1"/>
    <col min="6406" max="6406" width="6.75" customWidth="1"/>
    <col min="6407" max="6407" width="8.125" customWidth="1"/>
    <col min="6408" max="6408" width="7.375" customWidth="1"/>
    <col min="6409" max="6409" width="6.75" customWidth="1"/>
    <col min="6657" max="6657" width="4.375" customWidth="1"/>
    <col min="6658" max="6658" width="8.75" customWidth="1"/>
    <col min="6659" max="6659" width="24.125" customWidth="1"/>
    <col min="6660" max="6660" width="18.25" customWidth="1"/>
    <col min="6661" max="6661" width="5.5" customWidth="1"/>
    <col min="6662" max="6662" width="6.75" customWidth="1"/>
    <col min="6663" max="6663" width="8.125" customWidth="1"/>
    <col min="6664" max="6664" width="7.375" customWidth="1"/>
    <col min="6665" max="6665" width="6.75" customWidth="1"/>
    <col min="6913" max="6913" width="4.375" customWidth="1"/>
    <col min="6914" max="6914" width="8.75" customWidth="1"/>
    <col min="6915" max="6915" width="24.125" customWidth="1"/>
    <col min="6916" max="6916" width="18.25" customWidth="1"/>
    <col min="6917" max="6917" width="5.5" customWidth="1"/>
    <col min="6918" max="6918" width="6.75" customWidth="1"/>
    <col min="6919" max="6919" width="8.125" customWidth="1"/>
    <col min="6920" max="6920" width="7.375" customWidth="1"/>
    <col min="6921" max="6921" width="6.75" customWidth="1"/>
    <col min="7169" max="7169" width="4.375" customWidth="1"/>
    <col min="7170" max="7170" width="8.75" customWidth="1"/>
    <col min="7171" max="7171" width="24.125" customWidth="1"/>
    <col min="7172" max="7172" width="18.25" customWidth="1"/>
    <col min="7173" max="7173" width="5.5" customWidth="1"/>
    <col min="7174" max="7174" width="6.75" customWidth="1"/>
    <col min="7175" max="7175" width="8.125" customWidth="1"/>
    <col min="7176" max="7176" width="7.375" customWidth="1"/>
    <col min="7177" max="7177" width="6.75" customWidth="1"/>
    <col min="7425" max="7425" width="4.375" customWidth="1"/>
    <col min="7426" max="7426" width="8.75" customWidth="1"/>
    <col min="7427" max="7427" width="24.125" customWidth="1"/>
    <col min="7428" max="7428" width="18.25" customWidth="1"/>
    <col min="7429" max="7429" width="5.5" customWidth="1"/>
    <col min="7430" max="7430" width="6.75" customWidth="1"/>
    <col min="7431" max="7431" width="8.125" customWidth="1"/>
    <col min="7432" max="7432" width="7.375" customWidth="1"/>
    <col min="7433" max="7433" width="6.75" customWidth="1"/>
    <col min="7681" max="7681" width="4.375" customWidth="1"/>
    <col min="7682" max="7682" width="8.75" customWidth="1"/>
    <col min="7683" max="7683" width="24.125" customWidth="1"/>
    <col min="7684" max="7684" width="18.25" customWidth="1"/>
    <col min="7685" max="7685" width="5.5" customWidth="1"/>
    <col min="7686" max="7686" width="6.75" customWidth="1"/>
    <col min="7687" max="7687" width="8.125" customWidth="1"/>
    <col min="7688" max="7688" width="7.375" customWidth="1"/>
    <col min="7689" max="7689" width="6.75" customWidth="1"/>
    <col min="7937" max="7937" width="4.375" customWidth="1"/>
    <col min="7938" max="7938" width="8.75" customWidth="1"/>
    <col min="7939" max="7939" width="24.125" customWidth="1"/>
    <col min="7940" max="7940" width="18.25" customWidth="1"/>
    <col min="7941" max="7941" width="5.5" customWidth="1"/>
    <col min="7942" max="7942" width="6.75" customWidth="1"/>
    <col min="7943" max="7943" width="8.125" customWidth="1"/>
    <col min="7944" max="7944" width="7.375" customWidth="1"/>
    <col min="7945" max="7945" width="6.75" customWidth="1"/>
    <col min="8193" max="8193" width="4.375" customWidth="1"/>
    <col min="8194" max="8194" width="8.75" customWidth="1"/>
    <col min="8195" max="8195" width="24.125" customWidth="1"/>
    <col min="8196" max="8196" width="18.25" customWidth="1"/>
    <col min="8197" max="8197" width="5.5" customWidth="1"/>
    <col min="8198" max="8198" width="6.75" customWidth="1"/>
    <col min="8199" max="8199" width="8.125" customWidth="1"/>
    <col min="8200" max="8200" width="7.375" customWidth="1"/>
    <col min="8201" max="8201" width="6.75" customWidth="1"/>
    <col min="8449" max="8449" width="4.375" customWidth="1"/>
    <col min="8450" max="8450" width="8.75" customWidth="1"/>
    <col min="8451" max="8451" width="24.125" customWidth="1"/>
    <col min="8452" max="8452" width="18.25" customWidth="1"/>
    <col min="8453" max="8453" width="5.5" customWidth="1"/>
    <col min="8454" max="8454" width="6.75" customWidth="1"/>
    <col min="8455" max="8455" width="8.125" customWidth="1"/>
    <col min="8456" max="8456" width="7.375" customWidth="1"/>
    <col min="8457" max="8457" width="6.75" customWidth="1"/>
    <col min="8705" max="8705" width="4.375" customWidth="1"/>
    <col min="8706" max="8706" width="8.75" customWidth="1"/>
    <col min="8707" max="8707" width="24.125" customWidth="1"/>
    <col min="8708" max="8708" width="18.25" customWidth="1"/>
    <col min="8709" max="8709" width="5.5" customWidth="1"/>
    <col min="8710" max="8710" width="6.75" customWidth="1"/>
    <col min="8711" max="8711" width="8.125" customWidth="1"/>
    <col min="8712" max="8712" width="7.375" customWidth="1"/>
    <col min="8713" max="8713" width="6.75" customWidth="1"/>
    <col min="8961" max="8961" width="4.375" customWidth="1"/>
    <col min="8962" max="8962" width="8.75" customWidth="1"/>
    <col min="8963" max="8963" width="24.125" customWidth="1"/>
    <col min="8964" max="8964" width="18.25" customWidth="1"/>
    <col min="8965" max="8965" width="5.5" customWidth="1"/>
    <col min="8966" max="8966" width="6.75" customWidth="1"/>
    <col min="8967" max="8967" width="8.125" customWidth="1"/>
    <col min="8968" max="8968" width="7.375" customWidth="1"/>
    <col min="8969" max="8969" width="6.75" customWidth="1"/>
    <col min="9217" max="9217" width="4.375" customWidth="1"/>
    <col min="9218" max="9218" width="8.75" customWidth="1"/>
    <col min="9219" max="9219" width="24.125" customWidth="1"/>
    <col min="9220" max="9220" width="18.25" customWidth="1"/>
    <col min="9221" max="9221" width="5.5" customWidth="1"/>
    <col min="9222" max="9222" width="6.75" customWidth="1"/>
    <col min="9223" max="9223" width="8.125" customWidth="1"/>
    <col min="9224" max="9224" width="7.375" customWidth="1"/>
    <col min="9225" max="9225" width="6.75" customWidth="1"/>
    <col min="9473" max="9473" width="4.375" customWidth="1"/>
    <col min="9474" max="9474" width="8.75" customWidth="1"/>
    <col min="9475" max="9475" width="24.125" customWidth="1"/>
    <col min="9476" max="9476" width="18.25" customWidth="1"/>
    <col min="9477" max="9477" width="5.5" customWidth="1"/>
    <col min="9478" max="9478" width="6.75" customWidth="1"/>
    <col min="9479" max="9479" width="8.125" customWidth="1"/>
    <col min="9480" max="9480" width="7.375" customWidth="1"/>
    <col min="9481" max="9481" width="6.75" customWidth="1"/>
    <col min="9729" max="9729" width="4.375" customWidth="1"/>
    <col min="9730" max="9730" width="8.75" customWidth="1"/>
    <col min="9731" max="9731" width="24.125" customWidth="1"/>
    <col min="9732" max="9732" width="18.25" customWidth="1"/>
    <col min="9733" max="9733" width="5.5" customWidth="1"/>
    <col min="9734" max="9734" width="6.75" customWidth="1"/>
    <col min="9735" max="9735" width="8.125" customWidth="1"/>
    <col min="9736" max="9736" width="7.375" customWidth="1"/>
    <col min="9737" max="9737" width="6.75" customWidth="1"/>
    <col min="9985" max="9985" width="4.375" customWidth="1"/>
    <col min="9986" max="9986" width="8.75" customWidth="1"/>
    <col min="9987" max="9987" width="24.125" customWidth="1"/>
    <col min="9988" max="9988" width="18.25" customWidth="1"/>
    <col min="9989" max="9989" width="5.5" customWidth="1"/>
    <col min="9990" max="9990" width="6.75" customWidth="1"/>
    <col min="9991" max="9991" width="8.125" customWidth="1"/>
    <col min="9992" max="9992" width="7.375" customWidth="1"/>
    <col min="9993" max="9993" width="6.75" customWidth="1"/>
    <col min="10241" max="10241" width="4.375" customWidth="1"/>
    <col min="10242" max="10242" width="8.75" customWidth="1"/>
    <col min="10243" max="10243" width="24.125" customWidth="1"/>
    <col min="10244" max="10244" width="18.25" customWidth="1"/>
    <col min="10245" max="10245" width="5.5" customWidth="1"/>
    <col min="10246" max="10246" width="6.75" customWidth="1"/>
    <col min="10247" max="10247" width="8.125" customWidth="1"/>
    <col min="10248" max="10248" width="7.375" customWidth="1"/>
    <col min="10249" max="10249" width="6.75" customWidth="1"/>
    <col min="10497" max="10497" width="4.375" customWidth="1"/>
    <col min="10498" max="10498" width="8.75" customWidth="1"/>
    <col min="10499" max="10499" width="24.125" customWidth="1"/>
    <col min="10500" max="10500" width="18.25" customWidth="1"/>
    <col min="10501" max="10501" width="5.5" customWidth="1"/>
    <col min="10502" max="10502" width="6.75" customWidth="1"/>
    <col min="10503" max="10503" width="8.125" customWidth="1"/>
    <col min="10504" max="10504" width="7.375" customWidth="1"/>
    <col min="10505" max="10505" width="6.75" customWidth="1"/>
    <col min="10753" max="10753" width="4.375" customWidth="1"/>
    <col min="10754" max="10754" width="8.75" customWidth="1"/>
    <col min="10755" max="10755" width="24.125" customWidth="1"/>
    <col min="10756" max="10756" width="18.25" customWidth="1"/>
    <col min="10757" max="10757" width="5.5" customWidth="1"/>
    <col min="10758" max="10758" width="6.75" customWidth="1"/>
    <col min="10759" max="10759" width="8.125" customWidth="1"/>
    <col min="10760" max="10760" width="7.375" customWidth="1"/>
    <col min="10761" max="10761" width="6.75" customWidth="1"/>
    <col min="11009" max="11009" width="4.375" customWidth="1"/>
    <col min="11010" max="11010" width="8.75" customWidth="1"/>
    <col min="11011" max="11011" width="24.125" customWidth="1"/>
    <col min="11012" max="11012" width="18.25" customWidth="1"/>
    <col min="11013" max="11013" width="5.5" customWidth="1"/>
    <col min="11014" max="11014" width="6.75" customWidth="1"/>
    <col min="11015" max="11015" width="8.125" customWidth="1"/>
    <col min="11016" max="11016" width="7.375" customWidth="1"/>
    <col min="11017" max="11017" width="6.75" customWidth="1"/>
    <col min="11265" max="11265" width="4.375" customWidth="1"/>
    <col min="11266" max="11266" width="8.75" customWidth="1"/>
    <col min="11267" max="11267" width="24.125" customWidth="1"/>
    <col min="11268" max="11268" width="18.25" customWidth="1"/>
    <col min="11269" max="11269" width="5.5" customWidth="1"/>
    <col min="11270" max="11270" width="6.75" customWidth="1"/>
    <col min="11271" max="11271" width="8.125" customWidth="1"/>
    <col min="11272" max="11272" width="7.375" customWidth="1"/>
    <col min="11273" max="11273" width="6.75" customWidth="1"/>
    <col min="11521" max="11521" width="4.375" customWidth="1"/>
    <col min="11522" max="11522" width="8.75" customWidth="1"/>
    <col min="11523" max="11523" width="24.125" customWidth="1"/>
    <col min="11524" max="11524" width="18.25" customWidth="1"/>
    <col min="11525" max="11525" width="5.5" customWidth="1"/>
    <col min="11526" max="11526" width="6.75" customWidth="1"/>
    <col min="11527" max="11527" width="8.125" customWidth="1"/>
    <col min="11528" max="11528" width="7.375" customWidth="1"/>
    <col min="11529" max="11529" width="6.75" customWidth="1"/>
    <col min="11777" max="11777" width="4.375" customWidth="1"/>
    <col min="11778" max="11778" width="8.75" customWidth="1"/>
    <col min="11779" max="11779" width="24.125" customWidth="1"/>
    <col min="11780" max="11780" width="18.25" customWidth="1"/>
    <col min="11781" max="11781" width="5.5" customWidth="1"/>
    <col min="11782" max="11782" width="6.75" customWidth="1"/>
    <col min="11783" max="11783" width="8.125" customWidth="1"/>
    <col min="11784" max="11784" width="7.375" customWidth="1"/>
    <col min="11785" max="11785" width="6.75" customWidth="1"/>
    <col min="12033" max="12033" width="4.375" customWidth="1"/>
    <col min="12034" max="12034" width="8.75" customWidth="1"/>
    <col min="12035" max="12035" width="24.125" customWidth="1"/>
    <col min="12036" max="12036" width="18.25" customWidth="1"/>
    <col min="12037" max="12037" width="5.5" customWidth="1"/>
    <col min="12038" max="12038" width="6.75" customWidth="1"/>
    <col min="12039" max="12039" width="8.125" customWidth="1"/>
    <col min="12040" max="12040" width="7.375" customWidth="1"/>
    <col min="12041" max="12041" width="6.75" customWidth="1"/>
    <col min="12289" max="12289" width="4.375" customWidth="1"/>
    <col min="12290" max="12290" width="8.75" customWidth="1"/>
    <col min="12291" max="12291" width="24.125" customWidth="1"/>
    <col min="12292" max="12292" width="18.25" customWidth="1"/>
    <col min="12293" max="12293" width="5.5" customWidth="1"/>
    <col min="12294" max="12294" width="6.75" customWidth="1"/>
    <col min="12295" max="12295" width="8.125" customWidth="1"/>
    <col min="12296" max="12296" width="7.375" customWidth="1"/>
    <col min="12297" max="12297" width="6.75" customWidth="1"/>
    <col min="12545" max="12545" width="4.375" customWidth="1"/>
    <col min="12546" max="12546" width="8.75" customWidth="1"/>
    <col min="12547" max="12547" width="24.125" customWidth="1"/>
    <col min="12548" max="12548" width="18.25" customWidth="1"/>
    <col min="12549" max="12549" width="5.5" customWidth="1"/>
    <col min="12550" max="12550" width="6.75" customWidth="1"/>
    <col min="12551" max="12551" width="8.125" customWidth="1"/>
    <col min="12552" max="12552" width="7.375" customWidth="1"/>
    <col min="12553" max="12553" width="6.75" customWidth="1"/>
    <col min="12801" max="12801" width="4.375" customWidth="1"/>
    <col min="12802" max="12802" width="8.75" customWidth="1"/>
    <col min="12803" max="12803" width="24.125" customWidth="1"/>
    <col min="12804" max="12804" width="18.25" customWidth="1"/>
    <col min="12805" max="12805" width="5.5" customWidth="1"/>
    <col min="12806" max="12806" width="6.75" customWidth="1"/>
    <col min="12807" max="12807" width="8.125" customWidth="1"/>
    <col min="12808" max="12808" width="7.375" customWidth="1"/>
    <col min="12809" max="12809" width="6.75" customWidth="1"/>
    <col min="13057" max="13057" width="4.375" customWidth="1"/>
    <col min="13058" max="13058" width="8.75" customWidth="1"/>
    <col min="13059" max="13059" width="24.125" customWidth="1"/>
    <col min="13060" max="13060" width="18.25" customWidth="1"/>
    <col min="13061" max="13061" width="5.5" customWidth="1"/>
    <col min="13062" max="13062" width="6.75" customWidth="1"/>
    <col min="13063" max="13063" width="8.125" customWidth="1"/>
    <col min="13064" max="13064" width="7.375" customWidth="1"/>
    <col min="13065" max="13065" width="6.75" customWidth="1"/>
    <col min="13313" max="13313" width="4.375" customWidth="1"/>
    <col min="13314" max="13314" width="8.75" customWidth="1"/>
    <col min="13315" max="13315" width="24.125" customWidth="1"/>
    <col min="13316" max="13316" width="18.25" customWidth="1"/>
    <col min="13317" max="13317" width="5.5" customWidth="1"/>
    <col min="13318" max="13318" width="6.75" customWidth="1"/>
    <col min="13319" max="13319" width="8.125" customWidth="1"/>
    <col min="13320" max="13320" width="7.375" customWidth="1"/>
    <col min="13321" max="13321" width="6.75" customWidth="1"/>
    <col min="13569" max="13569" width="4.375" customWidth="1"/>
    <col min="13570" max="13570" width="8.75" customWidth="1"/>
    <col min="13571" max="13571" width="24.125" customWidth="1"/>
    <col min="13572" max="13572" width="18.25" customWidth="1"/>
    <col min="13573" max="13573" width="5.5" customWidth="1"/>
    <col min="13574" max="13574" width="6.75" customWidth="1"/>
    <col min="13575" max="13575" width="8.125" customWidth="1"/>
    <col min="13576" max="13576" width="7.375" customWidth="1"/>
    <col min="13577" max="13577" width="6.75" customWidth="1"/>
    <col min="13825" max="13825" width="4.375" customWidth="1"/>
    <col min="13826" max="13826" width="8.75" customWidth="1"/>
    <col min="13827" max="13827" width="24.125" customWidth="1"/>
    <col min="13828" max="13828" width="18.25" customWidth="1"/>
    <col min="13829" max="13829" width="5.5" customWidth="1"/>
    <col min="13830" max="13830" width="6.75" customWidth="1"/>
    <col min="13831" max="13831" width="8.125" customWidth="1"/>
    <col min="13832" max="13832" width="7.375" customWidth="1"/>
    <col min="13833" max="13833" width="6.75" customWidth="1"/>
    <col min="14081" max="14081" width="4.375" customWidth="1"/>
    <col min="14082" max="14082" width="8.75" customWidth="1"/>
    <col min="14083" max="14083" width="24.125" customWidth="1"/>
    <col min="14084" max="14084" width="18.25" customWidth="1"/>
    <col min="14085" max="14085" width="5.5" customWidth="1"/>
    <col min="14086" max="14086" width="6.75" customWidth="1"/>
    <col min="14087" max="14087" width="8.125" customWidth="1"/>
    <col min="14088" max="14088" width="7.375" customWidth="1"/>
    <col min="14089" max="14089" width="6.75" customWidth="1"/>
    <col min="14337" max="14337" width="4.375" customWidth="1"/>
    <col min="14338" max="14338" width="8.75" customWidth="1"/>
    <col min="14339" max="14339" width="24.125" customWidth="1"/>
    <col min="14340" max="14340" width="18.25" customWidth="1"/>
    <col min="14341" max="14341" width="5.5" customWidth="1"/>
    <col min="14342" max="14342" width="6.75" customWidth="1"/>
    <col min="14343" max="14343" width="8.125" customWidth="1"/>
    <col min="14344" max="14344" width="7.375" customWidth="1"/>
    <col min="14345" max="14345" width="6.75" customWidth="1"/>
    <col min="14593" max="14593" width="4.375" customWidth="1"/>
    <col min="14594" max="14594" width="8.75" customWidth="1"/>
    <col min="14595" max="14595" width="24.125" customWidth="1"/>
    <col min="14596" max="14596" width="18.25" customWidth="1"/>
    <col min="14597" max="14597" width="5.5" customWidth="1"/>
    <col min="14598" max="14598" width="6.75" customWidth="1"/>
    <col min="14599" max="14599" width="8.125" customWidth="1"/>
    <col min="14600" max="14600" width="7.375" customWidth="1"/>
    <col min="14601" max="14601" width="6.75" customWidth="1"/>
    <col min="14849" max="14849" width="4.375" customWidth="1"/>
    <col min="14850" max="14850" width="8.75" customWidth="1"/>
    <col min="14851" max="14851" width="24.125" customWidth="1"/>
    <col min="14852" max="14852" width="18.25" customWidth="1"/>
    <col min="14853" max="14853" width="5.5" customWidth="1"/>
    <col min="14854" max="14854" width="6.75" customWidth="1"/>
    <col min="14855" max="14855" width="8.125" customWidth="1"/>
    <col min="14856" max="14856" width="7.375" customWidth="1"/>
    <col min="14857" max="14857" width="6.75" customWidth="1"/>
    <col min="15105" max="15105" width="4.375" customWidth="1"/>
    <col min="15106" max="15106" width="8.75" customWidth="1"/>
    <col min="15107" max="15107" width="24.125" customWidth="1"/>
    <col min="15108" max="15108" width="18.25" customWidth="1"/>
    <col min="15109" max="15109" width="5.5" customWidth="1"/>
    <col min="15110" max="15110" width="6.75" customWidth="1"/>
    <col min="15111" max="15111" width="8.125" customWidth="1"/>
    <col min="15112" max="15112" width="7.375" customWidth="1"/>
    <col min="15113" max="15113" width="6.75" customWidth="1"/>
    <col min="15361" max="15361" width="4.375" customWidth="1"/>
    <col min="15362" max="15362" width="8.75" customWidth="1"/>
    <col min="15363" max="15363" width="24.125" customWidth="1"/>
    <col min="15364" max="15364" width="18.25" customWidth="1"/>
    <col min="15365" max="15365" width="5.5" customWidth="1"/>
    <col min="15366" max="15366" width="6.75" customWidth="1"/>
    <col min="15367" max="15367" width="8.125" customWidth="1"/>
    <col min="15368" max="15368" width="7.375" customWidth="1"/>
    <col min="15369" max="15369" width="6.75" customWidth="1"/>
    <col min="15617" max="15617" width="4.375" customWidth="1"/>
    <col min="15618" max="15618" width="8.75" customWidth="1"/>
    <col min="15619" max="15619" width="24.125" customWidth="1"/>
    <col min="15620" max="15620" width="18.25" customWidth="1"/>
    <col min="15621" max="15621" width="5.5" customWidth="1"/>
    <col min="15622" max="15622" width="6.75" customWidth="1"/>
    <col min="15623" max="15623" width="8.125" customWidth="1"/>
    <col min="15624" max="15624" width="7.375" customWidth="1"/>
    <col min="15625" max="15625" width="6.75" customWidth="1"/>
    <col min="15873" max="15873" width="4.375" customWidth="1"/>
    <col min="15874" max="15874" width="8.75" customWidth="1"/>
    <col min="15875" max="15875" width="24.125" customWidth="1"/>
    <col min="15876" max="15876" width="18.25" customWidth="1"/>
    <col min="15877" max="15877" width="5.5" customWidth="1"/>
    <col min="15878" max="15878" width="6.75" customWidth="1"/>
    <col min="15879" max="15879" width="8.125" customWidth="1"/>
    <col min="15880" max="15880" width="7.375" customWidth="1"/>
    <col min="15881" max="15881" width="6.75" customWidth="1"/>
    <col min="16129" max="16129" width="4.375" customWidth="1"/>
    <col min="16130" max="16130" width="8.75" customWidth="1"/>
    <col min="16131" max="16131" width="24.125" customWidth="1"/>
    <col min="16132" max="16132" width="18.25" customWidth="1"/>
    <col min="16133" max="16133" width="5.5" customWidth="1"/>
    <col min="16134" max="16134" width="6.75" customWidth="1"/>
    <col min="16135" max="16135" width="8.125" customWidth="1"/>
    <col min="16136" max="16136" width="7.375" customWidth="1"/>
    <col min="16137" max="16137" width="6.75" customWidth="1"/>
  </cols>
  <sheetData>
    <row r="1" spans="1:9" ht="14.25" x14ac:dyDescent="0.15">
      <c r="A1" s="129" t="s">
        <v>246</v>
      </c>
      <c r="B1" s="129"/>
    </row>
    <row r="2" spans="1:9" ht="20.25" x14ac:dyDescent="0.15">
      <c r="A2" s="120" t="s">
        <v>247</v>
      </c>
      <c r="B2" s="120"/>
      <c r="C2" s="120"/>
      <c r="D2" s="120"/>
      <c r="E2" s="120"/>
      <c r="F2" s="120"/>
      <c r="G2" s="120"/>
      <c r="H2" s="120"/>
      <c r="I2" s="120"/>
    </row>
    <row r="3" spans="1:9" ht="20.25" x14ac:dyDescent="0.15">
      <c r="A3" s="1" t="s">
        <v>248</v>
      </c>
      <c r="B3" s="28"/>
      <c r="C3" s="29"/>
      <c r="D3" s="4"/>
      <c r="E3" s="4"/>
      <c r="F3" s="4"/>
      <c r="G3" s="4"/>
      <c r="H3" s="4"/>
      <c r="I3" s="30"/>
    </row>
    <row r="4" spans="1:9" s="33" customFormat="1" ht="27" x14ac:dyDescent="0.15">
      <c r="A4" s="7" t="s">
        <v>210</v>
      </c>
      <c r="B4" s="7" t="s">
        <v>211</v>
      </c>
      <c r="C4" s="7" t="s">
        <v>249</v>
      </c>
      <c r="D4" s="31" t="s">
        <v>212</v>
      </c>
      <c r="E4" s="7" t="s">
        <v>250</v>
      </c>
      <c r="F4" s="7" t="s">
        <v>251</v>
      </c>
      <c r="G4" s="7" t="s">
        <v>252</v>
      </c>
      <c r="H4" s="9" t="s">
        <v>253</v>
      </c>
      <c r="I4" s="32" t="s">
        <v>213</v>
      </c>
    </row>
    <row r="5" spans="1:9" s="14" customFormat="1" ht="14.25" x14ac:dyDescent="0.2">
      <c r="A5" s="11">
        <v>1</v>
      </c>
      <c r="B5" s="34" t="s">
        <v>254</v>
      </c>
      <c r="C5" s="35" t="s">
        <v>255</v>
      </c>
      <c r="D5" s="35" t="s">
        <v>256</v>
      </c>
      <c r="E5" s="36">
        <v>12</v>
      </c>
      <c r="F5" s="11">
        <v>1</v>
      </c>
      <c r="G5" s="11">
        <f t="shared" ref="G5:G31" si="0">E5*F5</f>
        <v>12</v>
      </c>
      <c r="H5" s="130">
        <v>52</v>
      </c>
      <c r="I5" s="37"/>
    </row>
    <row r="6" spans="1:9" s="14" customFormat="1" ht="14.25" x14ac:dyDescent="0.2">
      <c r="A6" s="11">
        <v>2</v>
      </c>
      <c r="B6" s="34" t="s">
        <v>254</v>
      </c>
      <c r="C6" s="35" t="s">
        <v>257</v>
      </c>
      <c r="D6" s="35" t="s">
        <v>258</v>
      </c>
      <c r="E6" s="36">
        <v>40</v>
      </c>
      <c r="F6" s="11">
        <v>1</v>
      </c>
      <c r="G6" s="11">
        <f t="shared" si="0"/>
        <v>40</v>
      </c>
      <c r="H6" s="131"/>
      <c r="I6" s="37"/>
    </row>
    <row r="7" spans="1:9" s="14" customFormat="1" ht="14.25" x14ac:dyDescent="0.2">
      <c r="A7" s="11">
        <v>3</v>
      </c>
      <c r="B7" s="34" t="s">
        <v>259</v>
      </c>
      <c r="C7" s="35" t="s">
        <v>260</v>
      </c>
      <c r="D7" s="35" t="s">
        <v>261</v>
      </c>
      <c r="E7" s="36">
        <v>20</v>
      </c>
      <c r="F7" s="11">
        <v>1</v>
      </c>
      <c r="G7" s="11">
        <f t="shared" si="0"/>
        <v>20</v>
      </c>
      <c r="H7" s="11">
        <v>20</v>
      </c>
      <c r="I7" s="37"/>
    </row>
    <row r="8" spans="1:9" s="14" customFormat="1" ht="14.25" x14ac:dyDescent="0.2">
      <c r="A8" s="11">
        <v>4</v>
      </c>
      <c r="B8" s="34" t="s">
        <v>262</v>
      </c>
      <c r="C8" s="35" t="s">
        <v>263</v>
      </c>
      <c r="D8" s="35" t="s">
        <v>264</v>
      </c>
      <c r="E8" s="36">
        <v>40</v>
      </c>
      <c r="F8" s="11">
        <v>1</v>
      </c>
      <c r="G8" s="11">
        <f t="shared" si="0"/>
        <v>40</v>
      </c>
      <c r="H8" s="132">
        <v>54</v>
      </c>
      <c r="I8" s="37"/>
    </row>
    <row r="9" spans="1:9" s="14" customFormat="1" ht="14.25" x14ac:dyDescent="0.2">
      <c r="A9" s="11">
        <v>5</v>
      </c>
      <c r="B9" s="34" t="s">
        <v>262</v>
      </c>
      <c r="C9" s="35" t="s">
        <v>265</v>
      </c>
      <c r="D9" s="35" t="s">
        <v>266</v>
      </c>
      <c r="E9" s="36">
        <v>14</v>
      </c>
      <c r="F9" s="11">
        <v>1</v>
      </c>
      <c r="G9" s="11">
        <f t="shared" si="0"/>
        <v>14</v>
      </c>
      <c r="H9" s="133"/>
      <c r="I9" s="37"/>
    </row>
    <row r="10" spans="1:9" s="14" customFormat="1" ht="14.25" x14ac:dyDescent="0.2">
      <c r="A10" s="11">
        <v>6</v>
      </c>
      <c r="B10" s="34" t="s">
        <v>267</v>
      </c>
      <c r="C10" s="35" t="s">
        <v>263</v>
      </c>
      <c r="D10" s="35" t="s">
        <v>264</v>
      </c>
      <c r="E10" s="36">
        <v>40</v>
      </c>
      <c r="F10" s="11">
        <v>1</v>
      </c>
      <c r="G10" s="11">
        <f t="shared" si="0"/>
        <v>40</v>
      </c>
      <c r="H10" s="38">
        <v>40</v>
      </c>
      <c r="I10" s="37"/>
    </row>
    <row r="11" spans="1:9" s="14" customFormat="1" ht="14.25" x14ac:dyDescent="0.2">
      <c r="A11" s="11">
        <v>7</v>
      </c>
      <c r="B11" s="34" t="s">
        <v>268</v>
      </c>
      <c r="C11" s="35" t="s">
        <v>255</v>
      </c>
      <c r="D11" s="35" t="s">
        <v>269</v>
      </c>
      <c r="E11" s="36">
        <v>8</v>
      </c>
      <c r="F11" s="11">
        <v>1</v>
      </c>
      <c r="G11" s="11">
        <f t="shared" si="0"/>
        <v>8</v>
      </c>
      <c r="H11" s="38">
        <v>8</v>
      </c>
      <c r="I11" s="37"/>
    </row>
    <row r="12" spans="1:9" s="14" customFormat="1" ht="14.25" x14ac:dyDescent="0.2">
      <c r="A12" s="11">
        <v>8</v>
      </c>
      <c r="B12" s="35" t="s">
        <v>270</v>
      </c>
      <c r="C12" s="35" t="s">
        <v>271</v>
      </c>
      <c r="D12" s="35" t="s">
        <v>272</v>
      </c>
      <c r="E12" s="36">
        <v>20</v>
      </c>
      <c r="F12" s="11">
        <v>1</v>
      </c>
      <c r="G12" s="11">
        <f t="shared" si="0"/>
        <v>20</v>
      </c>
      <c r="H12" s="11">
        <v>20</v>
      </c>
      <c r="I12" s="37"/>
    </row>
    <row r="13" spans="1:9" s="14" customFormat="1" ht="14.25" x14ac:dyDescent="0.2">
      <c r="A13" s="11">
        <v>9</v>
      </c>
      <c r="B13" s="34" t="s">
        <v>273</v>
      </c>
      <c r="C13" s="35" t="s">
        <v>257</v>
      </c>
      <c r="D13" s="35" t="s">
        <v>274</v>
      </c>
      <c r="E13" s="36">
        <v>40</v>
      </c>
      <c r="F13" s="11">
        <v>1</v>
      </c>
      <c r="G13" s="11">
        <f t="shared" si="0"/>
        <v>40</v>
      </c>
      <c r="H13" s="11">
        <v>40</v>
      </c>
      <c r="I13" s="37"/>
    </row>
    <row r="14" spans="1:9" s="14" customFormat="1" ht="14.25" x14ac:dyDescent="0.2">
      <c r="A14" s="11">
        <v>10</v>
      </c>
      <c r="B14" s="34" t="s">
        <v>275</v>
      </c>
      <c r="C14" s="35" t="s">
        <v>260</v>
      </c>
      <c r="D14" s="35" t="s">
        <v>256</v>
      </c>
      <c r="E14" s="36">
        <v>20</v>
      </c>
      <c r="F14" s="11">
        <v>1</v>
      </c>
      <c r="G14" s="11">
        <f t="shared" si="0"/>
        <v>20</v>
      </c>
      <c r="H14" s="130">
        <v>36</v>
      </c>
      <c r="I14" s="37"/>
    </row>
    <row r="15" spans="1:9" s="14" customFormat="1" ht="14.25" x14ac:dyDescent="0.2">
      <c r="A15" s="11">
        <v>11</v>
      </c>
      <c r="B15" s="34" t="s">
        <v>275</v>
      </c>
      <c r="C15" s="35" t="s">
        <v>255</v>
      </c>
      <c r="D15" s="35" t="s">
        <v>261</v>
      </c>
      <c r="E15" s="36">
        <v>16</v>
      </c>
      <c r="F15" s="11">
        <v>1</v>
      </c>
      <c r="G15" s="11">
        <f t="shared" si="0"/>
        <v>16</v>
      </c>
      <c r="H15" s="131"/>
      <c r="I15" s="37"/>
    </row>
    <row r="16" spans="1:9" s="14" customFormat="1" ht="14.25" x14ac:dyDescent="0.2">
      <c r="A16" s="11">
        <v>12</v>
      </c>
      <c r="B16" s="35" t="s">
        <v>276</v>
      </c>
      <c r="C16" s="35" t="s">
        <v>277</v>
      </c>
      <c r="D16" s="35" t="s">
        <v>278</v>
      </c>
      <c r="E16" s="36">
        <v>20</v>
      </c>
      <c r="F16" s="11">
        <v>1</v>
      </c>
      <c r="G16" s="11">
        <f t="shared" si="0"/>
        <v>20</v>
      </c>
      <c r="H16" s="11">
        <v>20</v>
      </c>
      <c r="I16" s="37"/>
    </row>
    <row r="17" spans="1:9" s="43" customFormat="1" ht="14.25" x14ac:dyDescent="0.2">
      <c r="A17" s="38">
        <v>13</v>
      </c>
      <c r="B17" s="39" t="s">
        <v>279</v>
      </c>
      <c r="C17" s="40" t="s">
        <v>255</v>
      </c>
      <c r="D17" s="40" t="s">
        <v>280</v>
      </c>
      <c r="E17" s="41">
        <v>8</v>
      </c>
      <c r="F17" s="38">
        <v>1</v>
      </c>
      <c r="G17" s="38">
        <f t="shared" si="0"/>
        <v>8</v>
      </c>
      <c r="H17" s="132">
        <v>22</v>
      </c>
      <c r="I17" s="42"/>
    </row>
    <row r="18" spans="1:9" s="43" customFormat="1" ht="14.25" x14ac:dyDescent="0.2">
      <c r="A18" s="38">
        <v>14</v>
      </c>
      <c r="B18" s="40" t="s">
        <v>281</v>
      </c>
      <c r="C18" s="40" t="s">
        <v>265</v>
      </c>
      <c r="D18" s="40" t="s">
        <v>282</v>
      </c>
      <c r="E18" s="41">
        <v>14</v>
      </c>
      <c r="F18" s="38">
        <v>1</v>
      </c>
      <c r="G18" s="38">
        <f t="shared" si="0"/>
        <v>14</v>
      </c>
      <c r="H18" s="133"/>
      <c r="I18" s="42"/>
    </row>
    <row r="19" spans="1:9" s="43" customFormat="1" ht="14.25" x14ac:dyDescent="0.2">
      <c r="A19" s="38">
        <v>15</v>
      </c>
      <c r="B19" s="40" t="s">
        <v>283</v>
      </c>
      <c r="C19" s="40" t="s">
        <v>263</v>
      </c>
      <c r="D19" s="40" t="s">
        <v>284</v>
      </c>
      <c r="E19" s="41">
        <v>40</v>
      </c>
      <c r="F19" s="38">
        <v>1</v>
      </c>
      <c r="G19" s="38">
        <f t="shared" si="0"/>
        <v>40</v>
      </c>
      <c r="H19" s="132">
        <v>60</v>
      </c>
      <c r="I19" s="42"/>
    </row>
    <row r="20" spans="1:9" s="43" customFormat="1" ht="14.25" x14ac:dyDescent="0.2">
      <c r="A20" s="38">
        <v>16</v>
      </c>
      <c r="B20" s="40" t="s">
        <v>283</v>
      </c>
      <c r="C20" s="40" t="s">
        <v>277</v>
      </c>
      <c r="D20" s="40" t="s">
        <v>282</v>
      </c>
      <c r="E20" s="41">
        <v>20</v>
      </c>
      <c r="F20" s="38">
        <v>1</v>
      </c>
      <c r="G20" s="38">
        <f t="shared" si="0"/>
        <v>20</v>
      </c>
      <c r="H20" s="133"/>
      <c r="I20" s="42"/>
    </row>
    <row r="21" spans="1:9" s="43" customFormat="1" x14ac:dyDescent="0.2">
      <c r="A21" s="38">
        <v>17</v>
      </c>
      <c r="B21" s="40" t="s">
        <v>285</v>
      </c>
      <c r="C21" s="40" t="s">
        <v>286</v>
      </c>
      <c r="D21" s="40" t="s">
        <v>287</v>
      </c>
      <c r="E21" s="38">
        <v>20</v>
      </c>
      <c r="F21" s="38">
        <v>1</v>
      </c>
      <c r="G21" s="38">
        <f t="shared" si="0"/>
        <v>20</v>
      </c>
      <c r="H21" s="132">
        <v>42</v>
      </c>
      <c r="I21" s="42"/>
    </row>
    <row r="22" spans="1:9" s="43" customFormat="1" ht="14.25" x14ac:dyDescent="0.2">
      <c r="A22" s="38">
        <v>18</v>
      </c>
      <c r="B22" s="40" t="s">
        <v>288</v>
      </c>
      <c r="C22" s="40" t="s">
        <v>265</v>
      </c>
      <c r="D22" s="40" t="s">
        <v>278</v>
      </c>
      <c r="E22" s="41">
        <v>14</v>
      </c>
      <c r="F22" s="38">
        <v>1</v>
      </c>
      <c r="G22" s="38">
        <f t="shared" si="0"/>
        <v>14</v>
      </c>
      <c r="H22" s="134"/>
      <c r="I22" s="42"/>
    </row>
    <row r="23" spans="1:9" s="43" customFormat="1" ht="14.25" x14ac:dyDescent="0.2">
      <c r="A23" s="38">
        <v>19</v>
      </c>
      <c r="B23" s="40" t="s">
        <v>285</v>
      </c>
      <c r="C23" s="40" t="s">
        <v>265</v>
      </c>
      <c r="D23" s="40" t="s">
        <v>289</v>
      </c>
      <c r="E23" s="41">
        <v>8</v>
      </c>
      <c r="F23" s="38">
        <v>1</v>
      </c>
      <c r="G23" s="38">
        <f t="shared" si="0"/>
        <v>8</v>
      </c>
      <c r="H23" s="133"/>
      <c r="I23" s="44" t="s">
        <v>591</v>
      </c>
    </row>
    <row r="24" spans="1:9" s="43" customFormat="1" ht="14.25" x14ac:dyDescent="0.2">
      <c r="A24" s="38">
        <v>20</v>
      </c>
      <c r="B24" s="40" t="s">
        <v>290</v>
      </c>
      <c r="C24" s="40" t="s">
        <v>291</v>
      </c>
      <c r="D24" s="40" t="s">
        <v>292</v>
      </c>
      <c r="E24" s="41">
        <v>16</v>
      </c>
      <c r="F24" s="38">
        <v>1</v>
      </c>
      <c r="G24" s="38">
        <f t="shared" si="0"/>
        <v>16</v>
      </c>
      <c r="H24" s="132">
        <v>56</v>
      </c>
      <c r="I24" s="42"/>
    </row>
    <row r="25" spans="1:9" s="43" customFormat="1" ht="14.25" x14ac:dyDescent="0.2">
      <c r="A25" s="38">
        <v>21</v>
      </c>
      <c r="B25" s="40" t="s">
        <v>290</v>
      </c>
      <c r="C25" s="40" t="s">
        <v>293</v>
      </c>
      <c r="D25" s="40" t="s">
        <v>294</v>
      </c>
      <c r="E25" s="41">
        <v>40</v>
      </c>
      <c r="F25" s="38">
        <v>1</v>
      </c>
      <c r="G25" s="38">
        <f t="shared" si="0"/>
        <v>40</v>
      </c>
      <c r="H25" s="133"/>
      <c r="I25" s="42"/>
    </row>
    <row r="26" spans="1:9" s="43" customFormat="1" x14ac:dyDescent="0.2">
      <c r="A26" s="38">
        <v>22</v>
      </c>
      <c r="B26" s="40" t="s">
        <v>295</v>
      </c>
      <c r="C26" s="40" t="s">
        <v>286</v>
      </c>
      <c r="D26" s="40" t="s">
        <v>296</v>
      </c>
      <c r="E26" s="38">
        <v>20</v>
      </c>
      <c r="F26" s="38">
        <v>1</v>
      </c>
      <c r="G26" s="38">
        <v>20</v>
      </c>
      <c r="H26" s="132">
        <v>88</v>
      </c>
      <c r="I26" s="42"/>
    </row>
    <row r="27" spans="1:9" s="43" customFormat="1" ht="14.25" x14ac:dyDescent="0.2">
      <c r="A27" s="38">
        <v>23</v>
      </c>
      <c r="B27" s="40" t="s">
        <v>297</v>
      </c>
      <c r="C27" s="40" t="s">
        <v>263</v>
      </c>
      <c r="D27" s="40" t="s">
        <v>298</v>
      </c>
      <c r="E27" s="41">
        <v>40</v>
      </c>
      <c r="F27" s="38">
        <v>1</v>
      </c>
      <c r="G27" s="38">
        <f t="shared" si="0"/>
        <v>40</v>
      </c>
      <c r="H27" s="134"/>
      <c r="I27" s="42"/>
    </row>
    <row r="28" spans="1:9" s="43" customFormat="1" ht="14.25" x14ac:dyDescent="0.2">
      <c r="A28" s="38">
        <v>24</v>
      </c>
      <c r="B28" s="40" t="s">
        <v>297</v>
      </c>
      <c r="C28" s="40" t="s">
        <v>277</v>
      </c>
      <c r="D28" s="40" t="s">
        <v>266</v>
      </c>
      <c r="E28" s="41">
        <v>20</v>
      </c>
      <c r="F28" s="38">
        <v>1</v>
      </c>
      <c r="G28" s="38">
        <f t="shared" si="0"/>
        <v>20</v>
      </c>
      <c r="H28" s="134"/>
      <c r="I28" s="42"/>
    </row>
    <row r="29" spans="1:9" s="43" customFormat="1" x14ac:dyDescent="0.2">
      <c r="A29" s="38">
        <v>25</v>
      </c>
      <c r="B29" s="40" t="s">
        <v>295</v>
      </c>
      <c r="C29" s="40" t="s">
        <v>265</v>
      </c>
      <c r="D29" s="40" t="s">
        <v>299</v>
      </c>
      <c r="E29" s="40">
        <v>8</v>
      </c>
      <c r="F29" s="38">
        <v>1</v>
      </c>
      <c r="G29" s="38">
        <f t="shared" si="0"/>
        <v>8</v>
      </c>
      <c r="H29" s="135"/>
      <c r="I29" s="44" t="s">
        <v>592</v>
      </c>
    </row>
    <row r="30" spans="1:9" s="43" customFormat="1" ht="14.25" x14ac:dyDescent="0.2">
      <c r="A30" s="38">
        <v>26</v>
      </c>
      <c r="B30" s="40" t="s">
        <v>300</v>
      </c>
      <c r="C30" s="40" t="s">
        <v>293</v>
      </c>
      <c r="D30" s="40" t="s">
        <v>301</v>
      </c>
      <c r="E30" s="41">
        <v>40</v>
      </c>
      <c r="F30" s="38">
        <v>1</v>
      </c>
      <c r="G30" s="38">
        <f t="shared" si="0"/>
        <v>40</v>
      </c>
      <c r="H30" s="130">
        <v>48</v>
      </c>
      <c r="I30" s="42"/>
    </row>
    <row r="31" spans="1:9" s="14" customFormat="1" ht="14.25" x14ac:dyDescent="0.2">
      <c r="A31" s="11">
        <v>27</v>
      </c>
      <c r="B31" s="35" t="s">
        <v>300</v>
      </c>
      <c r="C31" s="35" t="s">
        <v>302</v>
      </c>
      <c r="D31" s="35" t="s">
        <v>272</v>
      </c>
      <c r="E31" s="36">
        <v>8</v>
      </c>
      <c r="F31" s="11">
        <v>1</v>
      </c>
      <c r="G31" s="11">
        <f t="shared" si="0"/>
        <v>8</v>
      </c>
      <c r="H31" s="131"/>
      <c r="I31" s="37"/>
    </row>
    <row r="32" spans="1:9" s="14" customFormat="1" x14ac:dyDescent="0.15">
      <c r="G32" s="45">
        <f>SUM(G5:G31)</f>
        <v>606</v>
      </c>
      <c r="I32" s="46"/>
    </row>
    <row r="33" spans="1:9" s="47" customFormat="1" x14ac:dyDescent="0.15">
      <c r="A33" s="128" t="s">
        <v>303</v>
      </c>
      <c r="B33" s="128"/>
      <c r="C33" s="128"/>
      <c r="D33" s="128"/>
      <c r="E33" s="128"/>
      <c r="F33" s="128"/>
      <c r="G33" s="128"/>
      <c r="I33" s="48"/>
    </row>
    <row r="34" spans="1:9" s="14" customFormat="1" x14ac:dyDescent="0.15">
      <c r="I34" s="46"/>
    </row>
  </sheetData>
  <autoFilter ref="A4:I33"/>
  <mergeCells count="12">
    <mergeCell ref="A33:G33"/>
    <mergeCell ref="A1:B1"/>
    <mergeCell ref="A2:I2"/>
    <mergeCell ref="H5:H6"/>
    <mergeCell ref="H8:H9"/>
    <mergeCell ref="H14:H15"/>
    <mergeCell ref="H17:H18"/>
    <mergeCell ref="H19:H20"/>
    <mergeCell ref="H21:H23"/>
    <mergeCell ref="H24:H25"/>
    <mergeCell ref="H26:H29"/>
    <mergeCell ref="H30:H3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G21" sqref="G21"/>
    </sheetView>
  </sheetViews>
  <sheetFormatPr defaultColWidth="9" defaultRowHeight="13.5" x14ac:dyDescent="0.15"/>
  <cols>
    <col min="1" max="1" width="4.375" style="78" customWidth="1"/>
    <col min="2" max="2" width="8.5" style="78" customWidth="1"/>
    <col min="3" max="3" width="23.125" style="78" customWidth="1"/>
    <col min="4" max="4" width="22" style="78" customWidth="1"/>
    <col min="5" max="5" width="4.75" style="78" customWidth="1"/>
    <col min="6" max="6" width="5" style="78" customWidth="1"/>
    <col min="7" max="7" width="7" style="78" customWidth="1"/>
    <col min="8" max="8" width="8.125" style="78" customWidth="1"/>
    <col min="9" max="9" width="9.75" style="78" customWidth="1"/>
    <col min="257" max="257" width="4.375" customWidth="1"/>
    <col min="258" max="258" width="9.625" customWidth="1"/>
    <col min="259" max="259" width="38" customWidth="1"/>
    <col min="260" max="260" width="25.25" customWidth="1"/>
    <col min="261" max="261" width="5.5" customWidth="1"/>
    <col min="262" max="262" width="6.75" customWidth="1"/>
    <col min="263" max="263" width="10" customWidth="1"/>
    <col min="264" max="264" width="8.125" customWidth="1"/>
    <col min="265" max="265" width="14.375" customWidth="1"/>
    <col min="513" max="513" width="4.375" customWidth="1"/>
    <col min="514" max="514" width="9.625" customWidth="1"/>
    <col min="515" max="515" width="38" customWidth="1"/>
    <col min="516" max="516" width="25.25" customWidth="1"/>
    <col min="517" max="517" width="5.5" customWidth="1"/>
    <col min="518" max="518" width="6.75" customWidth="1"/>
    <col min="519" max="519" width="10" customWidth="1"/>
    <col min="520" max="520" width="8.125" customWidth="1"/>
    <col min="521" max="521" width="14.375" customWidth="1"/>
    <col min="769" max="769" width="4.375" customWidth="1"/>
    <col min="770" max="770" width="9.625" customWidth="1"/>
    <col min="771" max="771" width="38" customWidth="1"/>
    <col min="772" max="772" width="25.25" customWidth="1"/>
    <col min="773" max="773" width="5.5" customWidth="1"/>
    <col min="774" max="774" width="6.75" customWidth="1"/>
    <col min="775" max="775" width="10" customWidth="1"/>
    <col min="776" max="776" width="8.125" customWidth="1"/>
    <col min="777" max="777" width="14.375" customWidth="1"/>
    <col min="1025" max="1025" width="4.375" customWidth="1"/>
    <col min="1026" max="1026" width="9.625" customWidth="1"/>
    <col min="1027" max="1027" width="38" customWidth="1"/>
    <col min="1028" max="1028" width="25.25" customWidth="1"/>
    <col min="1029" max="1029" width="5.5" customWidth="1"/>
    <col min="1030" max="1030" width="6.75" customWidth="1"/>
    <col min="1031" max="1031" width="10" customWidth="1"/>
    <col min="1032" max="1032" width="8.125" customWidth="1"/>
    <col min="1033" max="1033" width="14.375" customWidth="1"/>
    <col min="1281" max="1281" width="4.375" customWidth="1"/>
    <col min="1282" max="1282" width="9.625" customWidth="1"/>
    <col min="1283" max="1283" width="38" customWidth="1"/>
    <col min="1284" max="1284" width="25.25" customWidth="1"/>
    <col min="1285" max="1285" width="5.5" customWidth="1"/>
    <col min="1286" max="1286" width="6.75" customWidth="1"/>
    <col min="1287" max="1287" width="10" customWidth="1"/>
    <col min="1288" max="1288" width="8.125" customWidth="1"/>
    <col min="1289" max="1289" width="14.375" customWidth="1"/>
    <col min="1537" max="1537" width="4.375" customWidth="1"/>
    <col min="1538" max="1538" width="9.625" customWidth="1"/>
    <col min="1539" max="1539" width="38" customWidth="1"/>
    <col min="1540" max="1540" width="25.25" customWidth="1"/>
    <col min="1541" max="1541" width="5.5" customWidth="1"/>
    <col min="1542" max="1542" width="6.75" customWidth="1"/>
    <col min="1543" max="1543" width="10" customWidth="1"/>
    <col min="1544" max="1544" width="8.125" customWidth="1"/>
    <col min="1545" max="1545" width="14.375" customWidth="1"/>
    <col min="1793" max="1793" width="4.375" customWidth="1"/>
    <col min="1794" max="1794" width="9.625" customWidth="1"/>
    <col min="1795" max="1795" width="38" customWidth="1"/>
    <col min="1796" max="1796" width="25.25" customWidth="1"/>
    <col min="1797" max="1797" width="5.5" customWidth="1"/>
    <col min="1798" max="1798" width="6.75" customWidth="1"/>
    <col min="1799" max="1799" width="10" customWidth="1"/>
    <col min="1800" max="1800" width="8.125" customWidth="1"/>
    <col min="1801" max="1801" width="14.375" customWidth="1"/>
    <col min="2049" max="2049" width="4.375" customWidth="1"/>
    <col min="2050" max="2050" width="9.625" customWidth="1"/>
    <col min="2051" max="2051" width="38" customWidth="1"/>
    <col min="2052" max="2052" width="25.25" customWidth="1"/>
    <col min="2053" max="2053" width="5.5" customWidth="1"/>
    <col min="2054" max="2054" width="6.75" customWidth="1"/>
    <col min="2055" max="2055" width="10" customWidth="1"/>
    <col min="2056" max="2056" width="8.125" customWidth="1"/>
    <col min="2057" max="2057" width="14.375" customWidth="1"/>
    <col min="2305" max="2305" width="4.375" customWidth="1"/>
    <col min="2306" max="2306" width="9.625" customWidth="1"/>
    <col min="2307" max="2307" width="38" customWidth="1"/>
    <col min="2308" max="2308" width="25.25" customWidth="1"/>
    <col min="2309" max="2309" width="5.5" customWidth="1"/>
    <col min="2310" max="2310" width="6.75" customWidth="1"/>
    <col min="2311" max="2311" width="10" customWidth="1"/>
    <col min="2312" max="2312" width="8.125" customWidth="1"/>
    <col min="2313" max="2313" width="14.375" customWidth="1"/>
    <col min="2561" max="2561" width="4.375" customWidth="1"/>
    <col min="2562" max="2562" width="9.625" customWidth="1"/>
    <col min="2563" max="2563" width="38" customWidth="1"/>
    <col min="2564" max="2564" width="25.25" customWidth="1"/>
    <col min="2565" max="2565" width="5.5" customWidth="1"/>
    <col min="2566" max="2566" width="6.75" customWidth="1"/>
    <col min="2567" max="2567" width="10" customWidth="1"/>
    <col min="2568" max="2568" width="8.125" customWidth="1"/>
    <col min="2569" max="2569" width="14.375" customWidth="1"/>
    <col min="2817" max="2817" width="4.375" customWidth="1"/>
    <col min="2818" max="2818" width="9.625" customWidth="1"/>
    <col min="2819" max="2819" width="38" customWidth="1"/>
    <col min="2820" max="2820" width="25.25" customWidth="1"/>
    <col min="2821" max="2821" width="5.5" customWidth="1"/>
    <col min="2822" max="2822" width="6.75" customWidth="1"/>
    <col min="2823" max="2823" width="10" customWidth="1"/>
    <col min="2824" max="2824" width="8.125" customWidth="1"/>
    <col min="2825" max="2825" width="14.375" customWidth="1"/>
    <col min="3073" max="3073" width="4.375" customWidth="1"/>
    <col min="3074" max="3074" width="9.625" customWidth="1"/>
    <col min="3075" max="3075" width="38" customWidth="1"/>
    <col min="3076" max="3076" width="25.25" customWidth="1"/>
    <col min="3077" max="3077" width="5.5" customWidth="1"/>
    <col min="3078" max="3078" width="6.75" customWidth="1"/>
    <col min="3079" max="3079" width="10" customWidth="1"/>
    <col min="3080" max="3080" width="8.125" customWidth="1"/>
    <col min="3081" max="3081" width="14.375" customWidth="1"/>
    <col min="3329" max="3329" width="4.375" customWidth="1"/>
    <col min="3330" max="3330" width="9.625" customWidth="1"/>
    <col min="3331" max="3331" width="38" customWidth="1"/>
    <col min="3332" max="3332" width="25.25" customWidth="1"/>
    <col min="3333" max="3333" width="5.5" customWidth="1"/>
    <col min="3334" max="3334" width="6.75" customWidth="1"/>
    <col min="3335" max="3335" width="10" customWidth="1"/>
    <col min="3336" max="3336" width="8.125" customWidth="1"/>
    <col min="3337" max="3337" width="14.375" customWidth="1"/>
    <col min="3585" max="3585" width="4.375" customWidth="1"/>
    <col min="3586" max="3586" width="9.625" customWidth="1"/>
    <col min="3587" max="3587" width="38" customWidth="1"/>
    <col min="3588" max="3588" width="25.25" customWidth="1"/>
    <col min="3589" max="3589" width="5.5" customWidth="1"/>
    <col min="3590" max="3590" width="6.75" customWidth="1"/>
    <col min="3591" max="3591" width="10" customWidth="1"/>
    <col min="3592" max="3592" width="8.125" customWidth="1"/>
    <col min="3593" max="3593" width="14.375" customWidth="1"/>
    <col min="3841" max="3841" width="4.375" customWidth="1"/>
    <col min="3842" max="3842" width="9.625" customWidth="1"/>
    <col min="3843" max="3843" width="38" customWidth="1"/>
    <col min="3844" max="3844" width="25.25" customWidth="1"/>
    <col min="3845" max="3845" width="5.5" customWidth="1"/>
    <col min="3846" max="3846" width="6.75" customWidth="1"/>
    <col min="3847" max="3847" width="10" customWidth="1"/>
    <col min="3848" max="3848" width="8.125" customWidth="1"/>
    <col min="3849" max="3849" width="14.375" customWidth="1"/>
    <col min="4097" max="4097" width="4.375" customWidth="1"/>
    <col min="4098" max="4098" width="9.625" customWidth="1"/>
    <col min="4099" max="4099" width="38" customWidth="1"/>
    <col min="4100" max="4100" width="25.25" customWidth="1"/>
    <col min="4101" max="4101" width="5.5" customWidth="1"/>
    <col min="4102" max="4102" width="6.75" customWidth="1"/>
    <col min="4103" max="4103" width="10" customWidth="1"/>
    <col min="4104" max="4104" width="8.125" customWidth="1"/>
    <col min="4105" max="4105" width="14.375" customWidth="1"/>
    <col min="4353" max="4353" width="4.375" customWidth="1"/>
    <col min="4354" max="4354" width="9.625" customWidth="1"/>
    <col min="4355" max="4355" width="38" customWidth="1"/>
    <col min="4356" max="4356" width="25.25" customWidth="1"/>
    <col min="4357" max="4357" width="5.5" customWidth="1"/>
    <col min="4358" max="4358" width="6.75" customWidth="1"/>
    <col min="4359" max="4359" width="10" customWidth="1"/>
    <col min="4360" max="4360" width="8.125" customWidth="1"/>
    <col min="4361" max="4361" width="14.375" customWidth="1"/>
    <col min="4609" max="4609" width="4.375" customWidth="1"/>
    <col min="4610" max="4610" width="9.625" customWidth="1"/>
    <col min="4611" max="4611" width="38" customWidth="1"/>
    <col min="4612" max="4612" width="25.25" customWidth="1"/>
    <col min="4613" max="4613" width="5.5" customWidth="1"/>
    <col min="4614" max="4614" width="6.75" customWidth="1"/>
    <col min="4615" max="4615" width="10" customWidth="1"/>
    <col min="4616" max="4616" width="8.125" customWidth="1"/>
    <col min="4617" max="4617" width="14.375" customWidth="1"/>
    <col min="4865" max="4865" width="4.375" customWidth="1"/>
    <col min="4866" max="4866" width="9.625" customWidth="1"/>
    <col min="4867" max="4867" width="38" customWidth="1"/>
    <col min="4868" max="4868" width="25.25" customWidth="1"/>
    <col min="4869" max="4869" width="5.5" customWidth="1"/>
    <col min="4870" max="4870" width="6.75" customWidth="1"/>
    <col min="4871" max="4871" width="10" customWidth="1"/>
    <col min="4872" max="4872" width="8.125" customWidth="1"/>
    <col min="4873" max="4873" width="14.375" customWidth="1"/>
    <col min="5121" max="5121" width="4.375" customWidth="1"/>
    <col min="5122" max="5122" width="9.625" customWidth="1"/>
    <col min="5123" max="5123" width="38" customWidth="1"/>
    <col min="5124" max="5124" width="25.25" customWidth="1"/>
    <col min="5125" max="5125" width="5.5" customWidth="1"/>
    <col min="5126" max="5126" width="6.75" customWidth="1"/>
    <col min="5127" max="5127" width="10" customWidth="1"/>
    <col min="5128" max="5128" width="8.125" customWidth="1"/>
    <col min="5129" max="5129" width="14.375" customWidth="1"/>
    <col min="5377" max="5377" width="4.375" customWidth="1"/>
    <col min="5378" max="5378" width="9.625" customWidth="1"/>
    <col min="5379" max="5379" width="38" customWidth="1"/>
    <col min="5380" max="5380" width="25.25" customWidth="1"/>
    <col min="5381" max="5381" width="5.5" customWidth="1"/>
    <col min="5382" max="5382" width="6.75" customWidth="1"/>
    <col min="5383" max="5383" width="10" customWidth="1"/>
    <col min="5384" max="5384" width="8.125" customWidth="1"/>
    <col min="5385" max="5385" width="14.375" customWidth="1"/>
    <col min="5633" max="5633" width="4.375" customWidth="1"/>
    <col min="5634" max="5634" width="9.625" customWidth="1"/>
    <col min="5635" max="5635" width="38" customWidth="1"/>
    <col min="5636" max="5636" width="25.25" customWidth="1"/>
    <col min="5637" max="5637" width="5.5" customWidth="1"/>
    <col min="5638" max="5638" width="6.75" customWidth="1"/>
    <col min="5639" max="5639" width="10" customWidth="1"/>
    <col min="5640" max="5640" width="8.125" customWidth="1"/>
    <col min="5641" max="5641" width="14.375" customWidth="1"/>
    <col min="5889" max="5889" width="4.375" customWidth="1"/>
    <col min="5890" max="5890" width="9.625" customWidth="1"/>
    <col min="5891" max="5891" width="38" customWidth="1"/>
    <col min="5892" max="5892" width="25.25" customWidth="1"/>
    <col min="5893" max="5893" width="5.5" customWidth="1"/>
    <col min="5894" max="5894" width="6.75" customWidth="1"/>
    <col min="5895" max="5895" width="10" customWidth="1"/>
    <col min="5896" max="5896" width="8.125" customWidth="1"/>
    <col min="5897" max="5897" width="14.375" customWidth="1"/>
    <col min="6145" max="6145" width="4.375" customWidth="1"/>
    <col min="6146" max="6146" width="9.625" customWidth="1"/>
    <col min="6147" max="6147" width="38" customWidth="1"/>
    <col min="6148" max="6148" width="25.25" customWidth="1"/>
    <col min="6149" max="6149" width="5.5" customWidth="1"/>
    <col min="6150" max="6150" width="6.75" customWidth="1"/>
    <col min="6151" max="6151" width="10" customWidth="1"/>
    <col min="6152" max="6152" width="8.125" customWidth="1"/>
    <col min="6153" max="6153" width="14.375" customWidth="1"/>
    <col min="6401" max="6401" width="4.375" customWidth="1"/>
    <col min="6402" max="6402" width="9.625" customWidth="1"/>
    <col min="6403" max="6403" width="38" customWidth="1"/>
    <col min="6404" max="6404" width="25.25" customWidth="1"/>
    <col min="6405" max="6405" width="5.5" customWidth="1"/>
    <col min="6406" max="6406" width="6.75" customWidth="1"/>
    <col min="6407" max="6407" width="10" customWidth="1"/>
    <col min="6408" max="6408" width="8.125" customWidth="1"/>
    <col min="6409" max="6409" width="14.375" customWidth="1"/>
    <col min="6657" max="6657" width="4.375" customWidth="1"/>
    <col min="6658" max="6658" width="9.625" customWidth="1"/>
    <col min="6659" max="6659" width="38" customWidth="1"/>
    <col min="6660" max="6660" width="25.25" customWidth="1"/>
    <col min="6661" max="6661" width="5.5" customWidth="1"/>
    <col min="6662" max="6662" width="6.75" customWidth="1"/>
    <col min="6663" max="6663" width="10" customWidth="1"/>
    <col min="6664" max="6664" width="8.125" customWidth="1"/>
    <col min="6665" max="6665" width="14.375" customWidth="1"/>
    <col min="6913" max="6913" width="4.375" customWidth="1"/>
    <col min="6914" max="6914" width="9.625" customWidth="1"/>
    <col min="6915" max="6915" width="38" customWidth="1"/>
    <col min="6916" max="6916" width="25.25" customWidth="1"/>
    <col min="6917" max="6917" width="5.5" customWidth="1"/>
    <col min="6918" max="6918" width="6.75" customWidth="1"/>
    <col min="6919" max="6919" width="10" customWidth="1"/>
    <col min="6920" max="6920" width="8.125" customWidth="1"/>
    <col min="6921" max="6921" width="14.375" customWidth="1"/>
    <col min="7169" max="7169" width="4.375" customWidth="1"/>
    <col min="7170" max="7170" width="9.625" customWidth="1"/>
    <col min="7171" max="7171" width="38" customWidth="1"/>
    <col min="7172" max="7172" width="25.25" customWidth="1"/>
    <col min="7173" max="7173" width="5.5" customWidth="1"/>
    <col min="7174" max="7174" width="6.75" customWidth="1"/>
    <col min="7175" max="7175" width="10" customWidth="1"/>
    <col min="7176" max="7176" width="8.125" customWidth="1"/>
    <col min="7177" max="7177" width="14.375" customWidth="1"/>
    <col min="7425" max="7425" width="4.375" customWidth="1"/>
    <col min="7426" max="7426" width="9.625" customWidth="1"/>
    <col min="7427" max="7427" width="38" customWidth="1"/>
    <col min="7428" max="7428" width="25.25" customWidth="1"/>
    <col min="7429" max="7429" width="5.5" customWidth="1"/>
    <col min="7430" max="7430" width="6.75" customWidth="1"/>
    <col min="7431" max="7431" width="10" customWidth="1"/>
    <col min="7432" max="7432" width="8.125" customWidth="1"/>
    <col min="7433" max="7433" width="14.375" customWidth="1"/>
    <col min="7681" max="7681" width="4.375" customWidth="1"/>
    <col min="7682" max="7682" width="9.625" customWidth="1"/>
    <col min="7683" max="7683" width="38" customWidth="1"/>
    <col min="7684" max="7684" width="25.25" customWidth="1"/>
    <col min="7685" max="7685" width="5.5" customWidth="1"/>
    <col min="7686" max="7686" width="6.75" customWidth="1"/>
    <col min="7687" max="7687" width="10" customWidth="1"/>
    <col min="7688" max="7688" width="8.125" customWidth="1"/>
    <col min="7689" max="7689" width="14.375" customWidth="1"/>
    <col min="7937" max="7937" width="4.375" customWidth="1"/>
    <col min="7938" max="7938" width="9.625" customWidth="1"/>
    <col min="7939" max="7939" width="38" customWidth="1"/>
    <col min="7940" max="7940" width="25.25" customWidth="1"/>
    <col min="7941" max="7941" width="5.5" customWidth="1"/>
    <col min="7942" max="7942" width="6.75" customWidth="1"/>
    <col min="7943" max="7943" width="10" customWidth="1"/>
    <col min="7944" max="7944" width="8.125" customWidth="1"/>
    <col min="7945" max="7945" width="14.375" customWidth="1"/>
    <col min="8193" max="8193" width="4.375" customWidth="1"/>
    <col min="8194" max="8194" width="9.625" customWidth="1"/>
    <col min="8195" max="8195" width="38" customWidth="1"/>
    <col min="8196" max="8196" width="25.25" customWidth="1"/>
    <col min="8197" max="8197" width="5.5" customWidth="1"/>
    <col min="8198" max="8198" width="6.75" customWidth="1"/>
    <col min="8199" max="8199" width="10" customWidth="1"/>
    <col min="8200" max="8200" width="8.125" customWidth="1"/>
    <col min="8201" max="8201" width="14.375" customWidth="1"/>
    <col min="8449" max="8449" width="4.375" customWidth="1"/>
    <col min="8450" max="8450" width="9.625" customWidth="1"/>
    <col min="8451" max="8451" width="38" customWidth="1"/>
    <col min="8452" max="8452" width="25.25" customWidth="1"/>
    <col min="8453" max="8453" width="5.5" customWidth="1"/>
    <col min="8454" max="8454" width="6.75" customWidth="1"/>
    <col min="8455" max="8455" width="10" customWidth="1"/>
    <col min="8456" max="8456" width="8.125" customWidth="1"/>
    <col min="8457" max="8457" width="14.375" customWidth="1"/>
    <col min="8705" max="8705" width="4.375" customWidth="1"/>
    <col min="8706" max="8706" width="9.625" customWidth="1"/>
    <col min="8707" max="8707" width="38" customWidth="1"/>
    <col min="8708" max="8708" width="25.25" customWidth="1"/>
    <col min="8709" max="8709" width="5.5" customWidth="1"/>
    <col min="8710" max="8710" width="6.75" customWidth="1"/>
    <col min="8711" max="8711" width="10" customWidth="1"/>
    <col min="8712" max="8712" width="8.125" customWidth="1"/>
    <col min="8713" max="8713" width="14.375" customWidth="1"/>
    <col min="8961" max="8961" width="4.375" customWidth="1"/>
    <col min="8962" max="8962" width="9.625" customWidth="1"/>
    <col min="8963" max="8963" width="38" customWidth="1"/>
    <col min="8964" max="8964" width="25.25" customWidth="1"/>
    <col min="8965" max="8965" width="5.5" customWidth="1"/>
    <col min="8966" max="8966" width="6.75" customWidth="1"/>
    <col min="8967" max="8967" width="10" customWidth="1"/>
    <col min="8968" max="8968" width="8.125" customWidth="1"/>
    <col min="8969" max="8969" width="14.375" customWidth="1"/>
    <col min="9217" max="9217" width="4.375" customWidth="1"/>
    <col min="9218" max="9218" width="9.625" customWidth="1"/>
    <col min="9219" max="9219" width="38" customWidth="1"/>
    <col min="9220" max="9220" width="25.25" customWidth="1"/>
    <col min="9221" max="9221" width="5.5" customWidth="1"/>
    <col min="9222" max="9222" width="6.75" customWidth="1"/>
    <col min="9223" max="9223" width="10" customWidth="1"/>
    <col min="9224" max="9224" width="8.125" customWidth="1"/>
    <col min="9225" max="9225" width="14.375" customWidth="1"/>
    <col min="9473" max="9473" width="4.375" customWidth="1"/>
    <col min="9474" max="9474" width="9.625" customWidth="1"/>
    <col min="9475" max="9475" width="38" customWidth="1"/>
    <col min="9476" max="9476" width="25.25" customWidth="1"/>
    <col min="9477" max="9477" width="5.5" customWidth="1"/>
    <col min="9478" max="9478" width="6.75" customWidth="1"/>
    <col min="9479" max="9479" width="10" customWidth="1"/>
    <col min="9480" max="9480" width="8.125" customWidth="1"/>
    <col min="9481" max="9481" width="14.375" customWidth="1"/>
    <col min="9729" max="9729" width="4.375" customWidth="1"/>
    <col min="9730" max="9730" width="9.625" customWidth="1"/>
    <col min="9731" max="9731" width="38" customWidth="1"/>
    <col min="9732" max="9732" width="25.25" customWidth="1"/>
    <col min="9733" max="9733" width="5.5" customWidth="1"/>
    <col min="9734" max="9734" width="6.75" customWidth="1"/>
    <col min="9735" max="9735" width="10" customWidth="1"/>
    <col min="9736" max="9736" width="8.125" customWidth="1"/>
    <col min="9737" max="9737" width="14.375" customWidth="1"/>
    <col min="9985" max="9985" width="4.375" customWidth="1"/>
    <col min="9986" max="9986" width="9.625" customWidth="1"/>
    <col min="9987" max="9987" width="38" customWidth="1"/>
    <col min="9988" max="9988" width="25.25" customWidth="1"/>
    <col min="9989" max="9989" width="5.5" customWidth="1"/>
    <col min="9990" max="9990" width="6.75" customWidth="1"/>
    <col min="9991" max="9991" width="10" customWidth="1"/>
    <col min="9992" max="9992" width="8.125" customWidth="1"/>
    <col min="9993" max="9993" width="14.375" customWidth="1"/>
    <col min="10241" max="10241" width="4.375" customWidth="1"/>
    <col min="10242" max="10242" width="9.625" customWidth="1"/>
    <col min="10243" max="10243" width="38" customWidth="1"/>
    <col min="10244" max="10244" width="25.25" customWidth="1"/>
    <col min="10245" max="10245" width="5.5" customWidth="1"/>
    <col min="10246" max="10246" width="6.75" customWidth="1"/>
    <col min="10247" max="10247" width="10" customWidth="1"/>
    <col min="10248" max="10248" width="8.125" customWidth="1"/>
    <col min="10249" max="10249" width="14.375" customWidth="1"/>
    <col min="10497" max="10497" width="4.375" customWidth="1"/>
    <col min="10498" max="10498" width="9.625" customWidth="1"/>
    <col min="10499" max="10499" width="38" customWidth="1"/>
    <col min="10500" max="10500" width="25.25" customWidth="1"/>
    <col min="10501" max="10501" width="5.5" customWidth="1"/>
    <col min="10502" max="10502" width="6.75" customWidth="1"/>
    <col min="10503" max="10503" width="10" customWidth="1"/>
    <col min="10504" max="10504" width="8.125" customWidth="1"/>
    <col min="10505" max="10505" width="14.375" customWidth="1"/>
    <col min="10753" max="10753" width="4.375" customWidth="1"/>
    <col min="10754" max="10754" width="9.625" customWidth="1"/>
    <col min="10755" max="10755" width="38" customWidth="1"/>
    <col min="10756" max="10756" width="25.25" customWidth="1"/>
    <col min="10757" max="10757" width="5.5" customWidth="1"/>
    <col min="10758" max="10758" width="6.75" customWidth="1"/>
    <col min="10759" max="10759" width="10" customWidth="1"/>
    <col min="10760" max="10760" width="8.125" customWidth="1"/>
    <col min="10761" max="10761" width="14.375" customWidth="1"/>
    <col min="11009" max="11009" width="4.375" customWidth="1"/>
    <col min="11010" max="11010" width="9.625" customWidth="1"/>
    <col min="11011" max="11011" width="38" customWidth="1"/>
    <col min="11012" max="11012" width="25.25" customWidth="1"/>
    <col min="11013" max="11013" width="5.5" customWidth="1"/>
    <col min="11014" max="11014" width="6.75" customWidth="1"/>
    <col min="11015" max="11015" width="10" customWidth="1"/>
    <col min="11016" max="11016" width="8.125" customWidth="1"/>
    <col min="11017" max="11017" width="14.375" customWidth="1"/>
    <col min="11265" max="11265" width="4.375" customWidth="1"/>
    <col min="11266" max="11266" width="9.625" customWidth="1"/>
    <col min="11267" max="11267" width="38" customWidth="1"/>
    <col min="11268" max="11268" width="25.25" customWidth="1"/>
    <col min="11269" max="11269" width="5.5" customWidth="1"/>
    <col min="11270" max="11270" width="6.75" customWidth="1"/>
    <col min="11271" max="11271" width="10" customWidth="1"/>
    <col min="11272" max="11272" width="8.125" customWidth="1"/>
    <col min="11273" max="11273" width="14.375" customWidth="1"/>
    <col min="11521" max="11521" width="4.375" customWidth="1"/>
    <col min="11522" max="11522" width="9.625" customWidth="1"/>
    <col min="11523" max="11523" width="38" customWidth="1"/>
    <col min="11524" max="11524" width="25.25" customWidth="1"/>
    <col min="11525" max="11525" width="5.5" customWidth="1"/>
    <col min="11526" max="11526" width="6.75" customWidth="1"/>
    <col min="11527" max="11527" width="10" customWidth="1"/>
    <col min="11528" max="11528" width="8.125" customWidth="1"/>
    <col min="11529" max="11529" width="14.375" customWidth="1"/>
    <col min="11777" max="11777" width="4.375" customWidth="1"/>
    <col min="11778" max="11778" width="9.625" customWidth="1"/>
    <col min="11779" max="11779" width="38" customWidth="1"/>
    <col min="11780" max="11780" width="25.25" customWidth="1"/>
    <col min="11781" max="11781" width="5.5" customWidth="1"/>
    <col min="11782" max="11782" width="6.75" customWidth="1"/>
    <col min="11783" max="11783" width="10" customWidth="1"/>
    <col min="11784" max="11784" width="8.125" customWidth="1"/>
    <col min="11785" max="11785" width="14.375" customWidth="1"/>
    <col min="12033" max="12033" width="4.375" customWidth="1"/>
    <col min="12034" max="12034" width="9.625" customWidth="1"/>
    <col min="12035" max="12035" width="38" customWidth="1"/>
    <col min="12036" max="12036" width="25.25" customWidth="1"/>
    <col min="12037" max="12037" width="5.5" customWidth="1"/>
    <col min="12038" max="12038" width="6.75" customWidth="1"/>
    <col min="12039" max="12039" width="10" customWidth="1"/>
    <col min="12040" max="12040" width="8.125" customWidth="1"/>
    <col min="12041" max="12041" width="14.375" customWidth="1"/>
    <col min="12289" max="12289" width="4.375" customWidth="1"/>
    <col min="12290" max="12290" width="9.625" customWidth="1"/>
    <col min="12291" max="12291" width="38" customWidth="1"/>
    <col min="12292" max="12292" width="25.25" customWidth="1"/>
    <col min="12293" max="12293" width="5.5" customWidth="1"/>
    <col min="12294" max="12294" width="6.75" customWidth="1"/>
    <col min="12295" max="12295" width="10" customWidth="1"/>
    <col min="12296" max="12296" width="8.125" customWidth="1"/>
    <col min="12297" max="12297" width="14.375" customWidth="1"/>
    <col min="12545" max="12545" width="4.375" customWidth="1"/>
    <col min="12546" max="12546" width="9.625" customWidth="1"/>
    <col min="12547" max="12547" width="38" customWidth="1"/>
    <col min="12548" max="12548" width="25.25" customWidth="1"/>
    <col min="12549" max="12549" width="5.5" customWidth="1"/>
    <col min="12550" max="12550" width="6.75" customWidth="1"/>
    <col min="12551" max="12551" width="10" customWidth="1"/>
    <col min="12552" max="12552" width="8.125" customWidth="1"/>
    <col min="12553" max="12553" width="14.375" customWidth="1"/>
    <col min="12801" max="12801" width="4.375" customWidth="1"/>
    <col min="12802" max="12802" width="9.625" customWidth="1"/>
    <col min="12803" max="12803" width="38" customWidth="1"/>
    <col min="12804" max="12804" width="25.25" customWidth="1"/>
    <col min="12805" max="12805" width="5.5" customWidth="1"/>
    <col min="12806" max="12806" width="6.75" customWidth="1"/>
    <col min="12807" max="12807" width="10" customWidth="1"/>
    <col min="12808" max="12808" width="8.125" customWidth="1"/>
    <col min="12809" max="12809" width="14.375" customWidth="1"/>
    <col min="13057" max="13057" width="4.375" customWidth="1"/>
    <col min="13058" max="13058" width="9.625" customWidth="1"/>
    <col min="13059" max="13059" width="38" customWidth="1"/>
    <col min="13060" max="13060" width="25.25" customWidth="1"/>
    <col min="13061" max="13061" width="5.5" customWidth="1"/>
    <col min="13062" max="13062" width="6.75" customWidth="1"/>
    <col min="13063" max="13063" width="10" customWidth="1"/>
    <col min="13064" max="13064" width="8.125" customWidth="1"/>
    <col min="13065" max="13065" width="14.375" customWidth="1"/>
    <col min="13313" max="13313" width="4.375" customWidth="1"/>
    <col min="13314" max="13314" width="9.625" customWidth="1"/>
    <col min="13315" max="13315" width="38" customWidth="1"/>
    <col min="13316" max="13316" width="25.25" customWidth="1"/>
    <col min="13317" max="13317" width="5.5" customWidth="1"/>
    <col min="13318" max="13318" width="6.75" customWidth="1"/>
    <col min="13319" max="13319" width="10" customWidth="1"/>
    <col min="13320" max="13320" width="8.125" customWidth="1"/>
    <col min="13321" max="13321" width="14.375" customWidth="1"/>
    <col min="13569" max="13569" width="4.375" customWidth="1"/>
    <col min="13570" max="13570" width="9.625" customWidth="1"/>
    <col min="13571" max="13571" width="38" customWidth="1"/>
    <col min="13572" max="13572" width="25.25" customWidth="1"/>
    <col min="13573" max="13573" width="5.5" customWidth="1"/>
    <col min="13574" max="13574" width="6.75" customWidth="1"/>
    <col min="13575" max="13575" width="10" customWidth="1"/>
    <col min="13576" max="13576" width="8.125" customWidth="1"/>
    <col min="13577" max="13577" width="14.375" customWidth="1"/>
    <col min="13825" max="13825" width="4.375" customWidth="1"/>
    <col min="13826" max="13826" width="9.625" customWidth="1"/>
    <col min="13827" max="13827" width="38" customWidth="1"/>
    <col min="13828" max="13828" width="25.25" customWidth="1"/>
    <col min="13829" max="13829" width="5.5" customWidth="1"/>
    <col min="13830" max="13830" width="6.75" customWidth="1"/>
    <col min="13831" max="13831" width="10" customWidth="1"/>
    <col min="13832" max="13832" width="8.125" customWidth="1"/>
    <col min="13833" max="13833" width="14.375" customWidth="1"/>
    <col min="14081" max="14081" width="4.375" customWidth="1"/>
    <col min="14082" max="14082" width="9.625" customWidth="1"/>
    <col min="14083" max="14083" width="38" customWidth="1"/>
    <col min="14084" max="14084" width="25.25" customWidth="1"/>
    <col min="14085" max="14085" width="5.5" customWidth="1"/>
    <col min="14086" max="14086" width="6.75" customWidth="1"/>
    <col min="14087" max="14087" width="10" customWidth="1"/>
    <col min="14088" max="14088" width="8.125" customWidth="1"/>
    <col min="14089" max="14089" width="14.375" customWidth="1"/>
    <col min="14337" max="14337" width="4.375" customWidth="1"/>
    <col min="14338" max="14338" width="9.625" customWidth="1"/>
    <col min="14339" max="14339" width="38" customWidth="1"/>
    <col min="14340" max="14340" width="25.25" customWidth="1"/>
    <col min="14341" max="14341" width="5.5" customWidth="1"/>
    <col min="14342" max="14342" width="6.75" customWidth="1"/>
    <col min="14343" max="14343" width="10" customWidth="1"/>
    <col min="14344" max="14344" width="8.125" customWidth="1"/>
    <col min="14345" max="14345" width="14.375" customWidth="1"/>
    <col min="14593" max="14593" width="4.375" customWidth="1"/>
    <col min="14594" max="14594" width="9.625" customWidth="1"/>
    <col min="14595" max="14595" width="38" customWidth="1"/>
    <col min="14596" max="14596" width="25.25" customWidth="1"/>
    <col min="14597" max="14597" width="5.5" customWidth="1"/>
    <col min="14598" max="14598" width="6.75" customWidth="1"/>
    <col min="14599" max="14599" width="10" customWidth="1"/>
    <col min="14600" max="14600" width="8.125" customWidth="1"/>
    <col min="14601" max="14601" width="14.375" customWidth="1"/>
    <col min="14849" max="14849" width="4.375" customWidth="1"/>
    <col min="14850" max="14850" width="9.625" customWidth="1"/>
    <col min="14851" max="14851" width="38" customWidth="1"/>
    <col min="14852" max="14852" width="25.25" customWidth="1"/>
    <col min="14853" max="14853" width="5.5" customWidth="1"/>
    <col min="14854" max="14854" width="6.75" customWidth="1"/>
    <col min="14855" max="14855" width="10" customWidth="1"/>
    <col min="14856" max="14856" width="8.125" customWidth="1"/>
    <col min="14857" max="14857" width="14.375" customWidth="1"/>
    <col min="15105" max="15105" width="4.375" customWidth="1"/>
    <col min="15106" max="15106" width="9.625" customWidth="1"/>
    <col min="15107" max="15107" width="38" customWidth="1"/>
    <col min="15108" max="15108" width="25.25" customWidth="1"/>
    <col min="15109" max="15109" width="5.5" customWidth="1"/>
    <col min="15110" max="15110" width="6.75" customWidth="1"/>
    <col min="15111" max="15111" width="10" customWidth="1"/>
    <col min="15112" max="15112" width="8.125" customWidth="1"/>
    <col min="15113" max="15113" width="14.375" customWidth="1"/>
    <col min="15361" max="15361" width="4.375" customWidth="1"/>
    <col min="15362" max="15362" width="9.625" customWidth="1"/>
    <col min="15363" max="15363" width="38" customWidth="1"/>
    <col min="15364" max="15364" width="25.25" customWidth="1"/>
    <col min="15365" max="15365" width="5.5" customWidth="1"/>
    <col min="15366" max="15366" width="6.75" customWidth="1"/>
    <col min="15367" max="15367" width="10" customWidth="1"/>
    <col min="15368" max="15368" width="8.125" customWidth="1"/>
    <col min="15369" max="15369" width="14.375" customWidth="1"/>
    <col min="15617" max="15617" width="4.375" customWidth="1"/>
    <col min="15618" max="15618" width="9.625" customWidth="1"/>
    <col min="15619" max="15619" width="38" customWidth="1"/>
    <col min="15620" max="15620" width="25.25" customWidth="1"/>
    <col min="15621" max="15621" width="5.5" customWidth="1"/>
    <col min="15622" max="15622" width="6.75" customWidth="1"/>
    <col min="15623" max="15623" width="10" customWidth="1"/>
    <col min="15624" max="15624" width="8.125" customWidth="1"/>
    <col min="15625" max="15625" width="14.375" customWidth="1"/>
    <col min="15873" max="15873" width="4.375" customWidth="1"/>
    <col min="15874" max="15874" width="9.625" customWidth="1"/>
    <col min="15875" max="15875" width="38" customWidth="1"/>
    <col min="15876" max="15876" width="25.25" customWidth="1"/>
    <col min="15877" max="15877" width="5.5" customWidth="1"/>
    <col min="15878" max="15878" width="6.75" customWidth="1"/>
    <col min="15879" max="15879" width="10" customWidth="1"/>
    <col min="15880" max="15880" width="8.125" customWidth="1"/>
    <col min="15881" max="15881" width="14.375" customWidth="1"/>
    <col min="16129" max="16129" width="4.375" customWidth="1"/>
    <col min="16130" max="16130" width="9.625" customWidth="1"/>
    <col min="16131" max="16131" width="38" customWidth="1"/>
    <col min="16132" max="16132" width="25.25" customWidth="1"/>
    <col min="16133" max="16133" width="5.5" customWidth="1"/>
    <col min="16134" max="16134" width="6.75" customWidth="1"/>
    <col min="16135" max="16135" width="10" customWidth="1"/>
    <col min="16136" max="16136" width="8.125" customWidth="1"/>
    <col min="16137" max="16137" width="14.375" customWidth="1"/>
  </cols>
  <sheetData>
    <row r="1" spans="1:9" ht="20.25" customHeight="1" x14ac:dyDescent="0.15">
      <c r="A1" s="119" t="s">
        <v>246</v>
      </c>
      <c r="B1" s="119"/>
    </row>
    <row r="2" spans="1:9" ht="36" customHeight="1" x14ac:dyDescent="0.15">
      <c r="A2" s="120" t="s">
        <v>247</v>
      </c>
      <c r="B2" s="120"/>
      <c r="C2" s="120"/>
      <c r="D2" s="120"/>
      <c r="E2" s="120"/>
      <c r="F2" s="120"/>
      <c r="G2" s="120"/>
      <c r="H2" s="120"/>
      <c r="I2" s="120"/>
    </row>
    <row r="3" spans="1:9" ht="36" customHeight="1" x14ac:dyDescent="0.15">
      <c r="A3" s="1" t="s">
        <v>459</v>
      </c>
      <c r="B3" s="2"/>
      <c r="C3" s="6"/>
      <c r="D3" s="79"/>
      <c r="E3" s="79"/>
      <c r="F3" s="79"/>
      <c r="G3" s="79"/>
      <c r="H3" s="79"/>
      <c r="I3" s="79"/>
    </row>
    <row r="4" spans="1:9" s="80" customFormat="1" ht="29.25" customHeight="1" x14ac:dyDescent="0.15">
      <c r="A4" s="7" t="s">
        <v>210</v>
      </c>
      <c r="B4" s="7" t="s">
        <v>211</v>
      </c>
      <c r="C4" s="7" t="s">
        <v>249</v>
      </c>
      <c r="D4" s="8" t="s">
        <v>212</v>
      </c>
      <c r="E4" s="7" t="s">
        <v>391</v>
      </c>
      <c r="F4" s="7" t="s">
        <v>392</v>
      </c>
      <c r="G4" s="7" t="s">
        <v>393</v>
      </c>
      <c r="H4" s="9" t="s">
        <v>394</v>
      </c>
      <c r="I4" s="7" t="s">
        <v>213</v>
      </c>
    </row>
    <row r="5" spans="1:9" s="81" customFormat="1" ht="18.75" customHeight="1" x14ac:dyDescent="0.15">
      <c r="A5" s="130">
        <v>1</v>
      </c>
      <c r="B5" s="130" t="s">
        <v>395</v>
      </c>
      <c r="C5" s="13" t="s">
        <v>396</v>
      </c>
      <c r="D5" s="11" t="s">
        <v>397</v>
      </c>
      <c r="E5" s="11">
        <v>16</v>
      </c>
      <c r="F5" s="11">
        <v>1</v>
      </c>
      <c r="G5" s="11">
        <f>E5*F5</f>
        <v>16</v>
      </c>
      <c r="H5" s="147">
        <v>20</v>
      </c>
      <c r="I5" s="12" t="s">
        <v>398</v>
      </c>
    </row>
    <row r="6" spans="1:9" s="81" customFormat="1" ht="18.75" customHeight="1" x14ac:dyDescent="0.15">
      <c r="A6" s="146"/>
      <c r="B6" s="146"/>
      <c r="C6" s="82" t="s">
        <v>399</v>
      </c>
      <c r="D6" s="11" t="s">
        <v>397</v>
      </c>
      <c r="E6" s="11">
        <v>4</v>
      </c>
      <c r="F6" s="11">
        <v>1</v>
      </c>
      <c r="G6" s="11">
        <f t="shared" ref="G6:G26" si="0">E6*F6</f>
        <v>4</v>
      </c>
      <c r="H6" s="131"/>
      <c r="I6" s="12" t="s">
        <v>400</v>
      </c>
    </row>
    <row r="7" spans="1:9" s="81" customFormat="1" ht="18.75" customHeight="1" x14ac:dyDescent="0.15">
      <c r="A7" s="144"/>
      <c r="B7" s="144"/>
      <c r="C7" s="82" t="s">
        <v>401</v>
      </c>
      <c r="D7" s="11" t="s">
        <v>402</v>
      </c>
      <c r="E7" s="11">
        <v>5</v>
      </c>
      <c r="F7" s="11">
        <v>1</v>
      </c>
      <c r="G7" s="11">
        <f t="shared" si="0"/>
        <v>5</v>
      </c>
      <c r="H7" s="83">
        <v>5</v>
      </c>
      <c r="I7" s="12" t="s">
        <v>400</v>
      </c>
    </row>
    <row r="8" spans="1:9" s="81" customFormat="1" ht="18.75" customHeight="1" x14ac:dyDescent="0.15">
      <c r="A8" s="130">
        <v>2</v>
      </c>
      <c r="B8" s="145" t="s">
        <v>403</v>
      </c>
      <c r="C8" s="13" t="s">
        <v>404</v>
      </c>
      <c r="D8" s="11" t="s">
        <v>405</v>
      </c>
      <c r="E8" s="11">
        <v>16</v>
      </c>
      <c r="F8" s="11">
        <v>1</v>
      </c>
      <c r="G8" s="11">
        <f t="shared" si="0"/>
        <v>16</v>
      </c>
      <c r="H8" s="130">
        <v>21</v>
      </c>
      <c r="I8" s="11"/>
    </row>
    <row r="9" spans="1:9" s="81" customFormat="1" ht="18.75" customHeight="1" x14ac:dyDescent="0.15">
      <c r="A9" s="131"/>
      <c r="B9" s="144"/>
      <c r="C9" s="13" t="s">
        <v>401</v>
      </c>
      <c r="D9" s="11" t="s">
        <v>406</v>
      </c>
      <c r="E9" s="11">
        <v>5</v>
      </c>
      <c r="F9" s="11">
        <v>1</v>
      </c>
      <c r="G9" s="11">
        <f t="shared" si="0"/>
        <v>5</v>
      </c>
      <c r="H9" s="131"/>
      <c r="I9" s="12" t="s">
        <v>400</v>
      </c>
    </row>
    <row r="10" spans="1:9" s="81" customFormat="1" ht="18.75" customHeight="1" x14ac:dyDescent="0.15">
      <c r="A10" s="11">
        <v>3</v>
      </c>
      <c r="B10" s="12" t="s">
        <v>407</v>
      </c>
      <c r="C10" s="13" t="s">
        <v>408</v>
      </c>
      <c r="D10" s="11" t="s">
        <v>409</v>
      </c>
      <c r="E10" s="11">
        <v>18</v>
      </c>
      <c r="F10" s="11">
        <v>1</v>
      </c>
      <c r="G10" s="11">
        <f t="shared" si="0"/>
        <v>18</v>
      </c>
      <c r="H10" s="11">
        <v>18</v>
      </c>
      <c r="I10" s="11"/>
    </row>
    <row r="11" spans="1:9" s="81" customFormat="1" ht="18.75" customHeight="1" x14ac:dyDescent="0.15">
      <c r="A11" s="11">
        <v>4</v>
      </c>
      <c r="B11" s="15" t="s">
        <v>410</v>
      </c>
      <c r="C11" s="13" t="s">
        <v>411</v>
      </c>
      <c r="D11" s="11" t="s">
        <v>409</v>
      </c>
      <c r="E11" s="11">
        <v>32</v>
      </c>
      <c r="F11" s="11">
        <v>0.9</v>
      </c>
      <c r="G11" s="11">
        <f t="shared" si="0"/>
        <v>28.8</v>
      </c>
      <c r="H11" s="11">
        <f>G11</f>
        <v>28.8</v>
      </c>
      <c r="I11" s="11"/>
    </row>
    <row r="12" spans="1:9" s="81" customFormat="1" ht="18.75" customHeight="1" x14ac:dyDescent="0.15">
      <c r="A12" s="11">
        <v>5</v>
      </c>
      <c r="B12" s="15" t="s">
        <v>412</v>
      </c>
      <c r="C12" s="13" t="s">
        <v>413</v>
      </c>
      <c r="D12" s="11" t="s">
        <v>414</v>
      </c>
      <c r="E12" s="11">
        <v>32</v>
      </c>
      <c r="F12" s="11">
        <v>0.9</v>
      </c>
      <c r="G12" s="11">
        <f t="shared" si="0"/>
        <v>28.8</v>
      </c>
      <c r="H12" s="11">
        <f>G12*2</f>
        <v>57.6</v>
      </c>
      <c r="I12" s="38" t="s">
        <v>415</v>
      </c>
    </row>
    <row r="13" spans="1:9" s="81" customFormat="1" ht="18.75" customHeight="1" x14ac:dyDescent="0.15">
      <c r="A13" s="11">
        <v>6</v>
      </c>
      <c r="B13" s="15" t="s">
        <v>416</v>
      </c>
      <c r="C13" s="13" t="s">
        <v>401</v>
      </c>
      <c r="D13" s="11" t="s">
        <v>402</v>
      </c>
      <c r="E13" s="11">
        <v>5</v>
      </c>
      <c r="F13" s="11">
        <v>1</v>
      </c>
      <c r="G13" s="11">
        <f t="shared" si="0"/>
        <v>5</v>
      </c>
      <c r="H13" s="11">
        <f>G13</f>
        <v>5</v>
      </c>
      <c r="I13" s="12" t="s">
        <v>400</v>
      </c>
    </row>
    <row r="14" spans="1:9" s="49" customFormat="1" ht="18.75" customHeight="1" x14ac:dyDescent="0.15">
      <c r="A14" s="11">
        <v>7</v>
      </c>
      <c r="B14" s="15" t="s">
        <v>417</v>
      </c>
      <c r="C14" s="11" t="s">
        <v>418</v>
      </c>
      <c r="D14" s="11" t="s">
        <v>402</v>
      </c>
      <c r="E14" s="11">
        <v>16</v>
      </c>
      <c r="F14" s="11">
        <v>1</v>
      </c>
      <c r="G14" s="11">
        <f t="shared" si="0"/>
        <v>16</v>
      </c>
      <c r="H14" s="11">
        <f>G14</f>
        <v>16</v>
      </c>
      <c r="I14" s="12" t="s">
        <v>400</v>
      </c>
    </row>
    <row r="15" spans="1:9" s="49" customFormat="1" ht="18.75" customHeight="1" x14ac:dyDescent="0.15">
      <c r="A15" s="11">
        <v>8</v>
      </c>
      <c r="B15" s="13" t="s">
        <v>419</v>
      </c>
      <c r="C15" s="11" t="s">
        <v>418</v>
      </c>
      <c r="D15" s="11" t="s">
        <v>402</v>
      </c>
      <c r="E15" s="11">
        <v>16</v>
      </c>
      <c r="F15" s="11">
        <v>1</v>
      </c>
      <c r="G15" s="11">
        <f t="shared" si="0"/>
        <v>16</v>
      </c>
      <c r="H15" s="11">
        <f>G15</f>
        <v>16</v>
      </c>
      <c r="I15" s="12" t="s">
        <v>400</v>
      </c>
    </row>
    <row r="16" spans="1:9" s="49" customFormat="1" ht="18.75" customHeight="1" x14ac:dyDescent="0.15">
      <c r="A16" s="142">
        <v>9</v>
      </c>
      <c r="B16" s="142" t="s">
        <v>420</v>
      </c>
      <c r="C16" s="12" t="s">
        <v>421</v>
      </c>
      <c r="D16" s="15" t="s">
        <v>422</v>
      </c>
      <c r="E16" s="15">
        <v>42</v>
      </c>
      <c r="F16" s="15">
        <v>1</v>
      </c>
      <c r="G16" s="11">
        <f t="shared" si="0"/>
        <v>42</v>
      </c>
      <c r="H16" s="139">
        <v>50</v>
      </c>
      <c r="I16" s="12"/>
    </row>
    <row r="17" spans="1:9" s="49" customFormat="1" ht="18.75" customHeight="1" x14ac:dyDescent="0.15">
      <c r="A17" s="143"/>
      <c r="B17" s="143"/>
      <c r="C17" s="12" t="s">
        <v>418</v>
      </c>
      <c r="D17" s="15" t="s">
        <v>423</v>
      </c>
      <c r="E17" s="15">
        <v>8</v>
      </c>
      <c r="F17" s="15">
        <v>1</v>
      </c>
      <c r="G17" s="11">
        <f t="shared" si="0"/>
        <v>8</v>
      </c>
      <c r="H17" s="144"/>
      <c r="I17" s="12" t="s">
        <v>400</v>
      </c>
    </row>
    <row r="18" spans="1:9" s="49" customFormat="1" ht="18.75" customHeight="1" x14ac:dyDescent="0.15">
      <c r="A18" s="142">
        <v>10</v>
      </c>
      <c r="B18" s="142" t="s">
        <v>424</v>
      </c>
      <c r="C18" s="12" t="s">
        <v>425</v>
      </c>
      <c r="D18" s="11" t="s">
        <v>426</v>
      </c>
      <c r="E18" s="12">
        <v>16</v>
      </c>
      <c r="F18" s="12">
        <v>1</v>
      </c>
      <c r="G18" s="11">
        <f t="shared" si="0"/>
        <v>16</v>
      </c>
      <c r="H18" s="143">
        <v>33</v>
      </c>
      <c r="I18" s="12"/>
    </row>
    <row r="19" spans="1:9" s="49" customFormat="1" ht="18.75" customHeight="1" x14ac:dyDescent="0.15">
      <c r="A19" s="143"/>
      <c r="B19" s="143"/>
      <c r="C19" s="12" t="s">
        <v>427</v>
      </c>
      <c r="D19" s="12" t="s">
        <v>428</v>
      </c>
      <c r="E19" s="12">
        <v>17</v>
      </c>
      <c r="F19" s="12">
        <v>1</v>
      </c>
      <c r="G19" s="11">
        <f t="shared" si="0"/>
        <v>17</v>
      </c>
      <c r="H19" s="143"/>
      <c r="I19" s="12"/>
    </row>
    <row r="20" spans="1:9" s="49" customFormat="1" ht="18.75" customHeight="1" x14ac:dyDescent="0.15">
      <c r="A20" s="15">
        <v>11</v>
      </c>
      <c r="B20" s="11" t="s">
        <v>429</v>
      </c>
      <c r="C20" s="12" t="s">
        <v>427</v>
      </c>
      <c r="D20" s="12" t="s">
        <v>428</v>
      </c>
      <c r="E20" s="12">
        <v>17</v>
      </c>
      <c r="F20" s="12">
        <v>1</v>
      </c>
      <c r="G20" s="11">
        <f t="shared" si="0"/>
        <v>17</v>
      </c>
      <c r="H20" s="12">
        <v>17</v>
      </c>
      <c r="I20" s="12"/>
    </row>
    <row r="21" spans="1:9" s="85" customFormat="1" ht="18.75" customHeight="1" x14ac:dyDescent="0.15">
      <c r="A21" s="139">
        <v>12</v>
      </c>
      <c r="B21" s="140" t="s">
        <v>430</v>
      </c>
      <c r="C21" s="84" t="s">
        <v>431</v>
      </c>
      <c r="D21" s="15" t="s">
        <v>432</v>
      </c>
      <c r="E21" s="84">
        <v>8</v>
      </c>
      <c r="F21" s="111">
        <v>1</v>
      </c>
      <c r="G21" s="15">
        <f t="shared" si="0"/>
        <v>8</v>
      </c>
      <c r="H21" s="140">
        <f>G21+G22</f>
        <v>23.3</v>
      </c>
      <c r="I21" s="84" t="s">
        <v>433</v>
      </c>
    </row>
    <row r="22" spans="1:9" s="86" customFormat="1" ht="18.75" customHeight="1" x14ac:dyDescent="0.15">
      <c r="A22" s="138"/>
      <c r="B22" s="138"/>
      <c r="C22" s="82" t="s">
        <v>408</v>
      </c>
      <c r="D22" s="82" t="s">
        <v>434</v>
      </c>
      <c r="E22" s="82">
        <v>17</v>
      </c>
      <c r="F22" s="82">
        <v>0.9</v>
      </c>
      <c r="G22" s="82">
        <f>E22*F22</f>
        <v>15.3</v>
      </c>
      <c r="H22" s="138"/>
      <c r="I22" s="82"/>
    </row>
    <row r="23" spans="1:9" s="85" customFormat="1" ht="18.75" customHeight="1" x14ac:dyDescent="0.15">
      <c r="A23" s="137">
        <v>13</v>
      </c>
      <c r="B23" s="141" t="s">
        <v>435</v>
      </c>
      <c r="C23" s="84" t="s">
        <v>436</v>
      </c>
      <c r="D23" s="15" t="s">
        <v>437</v>
      </c>
      <c r="E23" s="84">
        <v>32</v>
      </c>
      <c r="F23" s="84">
        <v>1</v>
      </c>
      <c r="G23" s="15">
        <f t="shared" si="0"/>
        <v>32</v>
      </c>
      <c r="H23" s="140">
        <v>62.6</v>
      </c>
      <c r="I23" s="84"/>
    </row>
    <row r="24" spans="1:9" s="85" customFormat="1" ht="18.75" customHeight="1" x14ac:dyDescent="0.15">
      <c r="A24" s="137"/>
      <c r="B24" s="137"/>
      <c r="C24" s="84" t="s">
        <v>438</v>
      </c>
      <c r="D24" s="15" t="s">
        <v>439</v>
      </c>
      <c r="E24" s="84">
        <v>34</v>
      </c>
      <c r="F24" s="84">
        <v>0.9</v>
      </c>
      <c r="G24" s="15">
        <f t="shared" si="0"/>
        <v>30.6</v>
      </c>
      <c r="H24" s="137"/>
      <c r="I24" s="12" t="s">
        <v>400</v>
      </c>
    </row>
    <row r="25" spans="1:9" s="85" customFormat="1" ht="18.75" customHeight="1" x14ac:dyDescent="0.15">
      <c r="A25" s="15">
        <v>14</v>
      </c>
      <c r="B25" s="84" t="s">
        <v>440</v>
      </c>
      <c r="C25" s="84" t="s">
        <v>438</v>
      </c>
      <c r="D25" s="15" t="s">
        <v>439</v>
      </c>
      <c r="E25" s="84">
        <v>34</v>
      </c>
      <c r="F25" s="84">
        <v>0.9</v>
      </c>
      <c r="G25" s="15">
        <f t="shared" si="0"/>
        <v>30.6</v>
      </c>
      <c r="H25" s="84">
        <v>30.6</v>
      </c>
      <c r="I25" s="12" t="s">
        <v>400</v>
      </c>
    </row>
    <row r="26" spans="1:9" s="85" customFormat="1" ht="18.75" customHeight="1" x14ac:dyDescent="0.15">
      <c r="A26" s="82">
        <v>15</v>
      </c>
      <c r="B26" s="82" t="s">
        <v>441</v>
      </c>
      <c r="C26" s="82" t="s">
        <v>442</v>
      </c>
      <c r="D26" s="82" t="s">
        <v>443</v>
      </c>
      <c r="E26" s="82">
        <v>4</v>
      </c>
      <c r="F26" s="82">
        <v>1</v>
      </c>
      <c r="G26" s="82">
        <f t="shared" si="0"/>
        <v>4</v>
      </c>
      <c r="H26" s="82">
        <v>4</v>
      </c>
      <c r="I26" s="12" t="s">
        <v>400</v>
      </c>
    </row>
    <row r="27" spans="1:9" s="86" customFormat="1" ht="18.75" customHeight="1" x14ac:dyDescent="0.15">
      <c r="A27" s="15">
        <v>16</v>
      </c>
      <c r="B27" s="82" t="s">
        <v>444</v>
      </c>
      <c r="C27" s="82" t="s">
        <v>408</v>
      </c>
      <c r="D27" s="82" t="s">
        <v>434</v>
      </c>
      <c r="E27" s="82">
        <v>28</v>
      </c>
      <c r="F27" s="82">
        <v>0.9</v>
      </c>
      <c r="G27" s="82">
        <f>E27*F27</f>
        <v>25.2</v>
      </c>
      <c r="H27" s="82">
        <f>G27</f>
        <v>25.2</v>
      </c>
      <c r="I27" s="82"/>
    </row>
    <row r="28" spans="1:9" s="86" customFormat="1" ht="18.75" customHeight="1" x14ac:dyDescent="0.15">
      <c r="A28" s="82">
        <v>17</v>
      </c>
      <c r="B28" s="82" t="s">
        <v>445</v>
      </c>
      <c r="C28" s="82" t="s">
        <v>408</v>
      </c>
      <c r="D28" s="82" t="s">
        <v>446</v>
      </c>
      <c r="E28" s="82">
        <v>28</v>
      </c>
      <c r="F28" s="82">
        <v>0.9</v>
      </c>
      <c r="G28" s="82">
        <f>E28*F28</f>
        <v>25.2</v>
      </c>
      <c r="H28" s="82">
        <f>G28</f>
        <v>25.2</v>
      </c>
      <c r="I28" s="82"/>
    </row>
    <row r="29" spans="1:9" s="86" customFormat="1" ht="18.75" customHeight="1" x14ac:dyDescent="0.15">
      <c r="A29" s="15">
        <v>18</v>
      </c>
      <c r="B29" s="82" t="s">
        <v>447</v>
      </c>
      <c r="C29" s="82" t="s">
        <v>408</v>
      </c>
      <c r="D29" s="82" t="s">
        <v>448</v>
      </c>
      <c r="E29" s="82">
        <v>28</v>
      </c>
      <c r="F29" s="82">
        <v>0.9</v>
      </c>
      <c r="G29" s="82">
        <f t="shared" ref="G29:G39" si="1">E29*F29</f>
        <v>25.2</v>
      </c>
      <c r="H29" s="82">
        <f>G29</f>
        <v>25.2</v>
      </c>
      <c r="I29" s="82"/>
    </row>
    <row r="30" spans="1:9" s="86" customFormat="1" ht="18.75" customHeight="1" x14ac:dyDescent="0.15">
      <c r="A30" s="82">
        <v>19</v>
      </c>
      <c r="B30" s="82" t="s">
        <v>449</v>
      </c>
      <c r="C30" s="82" t="s">
        <v>408</v>
      </c>
      <c r="D30" s="82" t="s">
        <v>450</v>
      </c>
      <c r="E30" s="82">
        <v>17</v>
      </c>
      <c r="F30" s="82">
        <v>0.9</v>
      </c>
      <c r="G30" s="82">
        <f t="shared" si="1"/>
        <v>15.3</v>
      </c>
      <c r="H30" s="82">
        <f>G30</f>
        <v>15.3</v>
      </c>
      <c r="I30" s="82"/>
    </row>
    <row r="31" spans="1:9" s="86" customFormat="1" ht="18.75" customHeight="1" x14ac:dyDescent="0.15">
      <c r="A31" s="15">
        <v>20</v>
      </c>
      <c r="B31" s="82" t="s">
        <v>451</v>
      </c>
      <c r="C31" s="82" t="s">
        <v>408</v>
      </c>
      <c r="D31" s="82" t="s">
        <v>452</v>
      </c>
      <c r="E31" s="82">
        <v>17</v>
      </c>
      <c r="F31" s="82">
        <v>0.9</v>
      </c>
      <c r="G31" s="82">
        <f t="shared" si="1"/>
        <v>15.3</v>
      </c>
      <c r="H31" s="82">
        <f>G31</f>
        <v>15.3</v>
      </c>
      <c r="I31" s="82"/>
    </row>
    <row r="32" spans="1:9" s="85" customFormat="1" ht="18.75" customHeight="1" x14ac:dyDescent="0.15">
      <c r="A32" s="136">
        <v>21</v>
      </c>
      <c r="B32" s="136" t="s">
        <v>453</v>
      </c>
      <c r="C32" s="82" t="s">
        <v>442</v>
      </c>
      <c r="D32" s="82" t="s">
        <v>439</v>
      </c>
      <c r="E32" s="82">
        <v>12</v>
      </c>
      <c r="F32" s="82">
        <v>1</v>
      </c>
      <c r="G32" s="82">
        <f>E32*F32</f>
        <v>12</v>
      </c>
      <c r="H32" s="136">
        <f>G32+G33+G34</f>
        <v>51.6</v>
      </c>
      <c r="I32" s="12" t="s">
        <v>400</v>
      </c>
    </row>
    <row r="33" spans="1:9" s="86" customFormat="1" ht="18.75" customHeight="1" x14ac:dyDescent="0.15">
      <c r="A33" s="137"/>
      <c r="B33" s="137"/>
      <c r="C33" s="82" t="s">
        <v>408</v>
      </c>
      <c r="D33" s="82" t="s">
        <v>448</v>
      </c>
      <c r="E33" s="82">
        <v>17</v>
      </c>
      <c r="F33" s="82">
        <v>0.9</v>
      </c>
      <c r="G33" s="82">
        <f t="shared" si="1"/>
        <v>15.3</v>
      </c>
      <c r="H33" s="137"/>
      <c r="I33" s="82"/>
    </row>
    <row r="34" spans="1:9" s="86" customFormat="1" ht="18.75" customHeight="1" x14ac:dyDescent="0.15">
      <c r="A34" s="138"/>
      <c r="B34" s="138"/>
      <c r="C34" s="82" t="s">
        <v>454</v>
      </c>
      <c r="D34" s="82" t="s">
        <v>455</v>
      </c>
      <c r="E34" s="82">
        <v>27</v>
      </c>
      <c r="F34" s="82">
        <v>0.9</v>
      </c>
      <c r="G34" s="82">
        <f t="shared" si="1"/>
        <v>24.3</v>
      </c>
      <c r="H34" s="138"/>
      <c r="I34" s="82"/>
    </row>
    <row r="35" spans="1:9" s="85" customFormat="1" ht="18.75" customHeight="1" x14ac:dyDescent="0.15">
      <c r="A35" s="139">
        <v>22</v>
      </c>
      <c r="B35" s="140" t="s">
        <v>456</v>
      </c>
      <c r="C35" s="84" t="s">
        <v>431</v>
      </c>
      <c r="D35" s="15" t="s">
        <v>432</v>
      </c>
      <c r="E35" s="84">
        <v>8</v>
      </c>
      <c r="F35" s="84">
        <v>1</v>
      </c>
      <c r="G35" s="15">
        <f>E35*F35</f>
        <v>8</v>
      </c>
      <c r="H35" s="140">
        <f>G35+G36+G37</f>
        <v>48.3</v>
      </c>
      <c r="I35" s="84" t="s">
        <v>433</v>
      </c>
    </row>
    <row r="36" spans="1:9" s="86" customFormat="1" ht="18.75" customHeight="1" x14ac:dyDescent="0.15">
      <c r="A36" s="137"/>
      <c r="B36" s="137"/>
      <c r="C36" s="82" t="s">
        <v>408</v>
      </c>
      <c r="D36" s="82" t="s">
        <v>448</v>
      </c>
      <c r="E36" s="82">
        <v>16</v>
      </c>
      <c r="F36" s="82">
        <v>1</v>
      </c>
      <c r="G36" s="82">
        <f t="shared" si="1"/>
        <v>16</v>
      </c>
      <c r="H36" s="137"/>
      <c r="I36" s="82"/>
    </row>
    <row r="37" spans="1:9" s="86" customFormat="1" ht="18.75" customHeight="1" x14ac:dyDescent="0.15">
      <c r="A37" s="138"/>
      <c r="B37" s="138"/>
      <c r="C37" s="82" t="s">
        <v>454</v>
      </c>
      <c r="D37" s="82" t="s">
        <v>455</v>
      </c>
      <c r="E37" s="82">
        <v>27</v>
      </c>
      <c r="F37" s="82">
        <v>0.9</v>
      </c>
      <c r="G37" s="82">
        <f t="shared" si="1"/>
        <v>24.3</v>
      </c>
      <c r="H37" s="138"/>
      <c r="I37" s="82"/>
    </row>
    <row r="38" spans="1:9" s="86" customFormat="1" ht="18.75" customHeight="1" x14ac:dyDescent="0.15">
      <c r="A38" s="82">
        <v>23</v>
      </c>
      <c r="B38" s="82" t="s">
        <v>457</v>
      </c>
      <c r="C38" s="82" t="s">
        <v>454</v>
      </c>
      <c r="D38" s="82" t="s">
        <v>455</v>
      </c>
      <c r="E38" s="82">
        <v>27</v>
      </c>
      <c r="F38" s="82">
        <v>0.9</v>
      </c>
      <c r="G38" s="82">
        <f t="shared" si="1"/>
        <v>24.3</v>
      </c>
      <c r="H38" s="82">
        <f>G38</f>
        <v>24.3</v>
      </c>
      <c r="I38" s="82"/>
    </row>
    <row r="39" spans="1:9" s="86" customFormat="1" ht="18.75" customHeight="1" x14ac:dyDescent="0.15">
      <c r="A39" s="82">
        <v>24</v>
      </c>
      <c r="B39" s="82" t="s">
        <v>458</v>
      </c>
      <c r="C39" s="82" t="s">
        <v>454</v>
      </c>
      <c r="D39" s="82" t="s">
        <v>455</v>
      </c>
      <c r="E39" s="82">
        <v>27</v>
      </c>
      <c r="F39" s="82">
        <v>0.9</v>
      </c>
      <c r="G39" s="82">
        <f t="shared" si="1"/>
        <v>24.3</v>
      </c>
      <c r="H39" s="82">
        <f>G39</f>
        <v>24.3</v>
      </c>
      <c r="I39" s="82"/>
    </row>
    <row r="40" spans="1:9" s="49" customFormat="1" x14ac:dyDescent="0.15">
      <c r="G40" s="49">
        <f>SUM(G5:G39)</f>
        <v>633.79999999999984</v>
      </c>
      <c r="H40" s="49">
        <f>SUM(H5:H39)</f>
        <v>662.59999999999991</v>
      </c>
    </row>
  </sheetData>
  <mergeCells count="26">
    <mergeCell ref="A8:A9"/>
    <mergeCell ref="B8:B9"/>
    <mergeCell ref="H8:H9"/>
    <mergeCell ref="A1:B1"/>
    <mergeCell ref="A2:I2"/>
    <mergeCell ref="A5:A7"/>
    <mergeCell ref="B5:B7"/>
    <mergeCell ref="H5:H6"/>
    <mergeCell ref="A16:A17"/>
    <mergeCell ref="B16:B17"/>
    <mergeCell ref="H16:H17"/>
    <mergeCell ref="A18:A19"/>
    <mergeCell ref="B18:B19"/>
    <mergeCell ref="H18:H19"/>
    <mergeCell ref="A21:A22"/>
    <mergeCell ref="B21:B22"/>
    <mergeCell ref="H21:H22"/>
    <mergeCell ref="A23:A24"/>
    <mergeCell ref="B23:B24"/>
    <mergeCell ref="H23:H24"/>
    <mergeCell ref="A32:A34"/>
    <mergeCell ref="B32:B34"/>
    <mergeCell ref="H32:H34"/>
    <mergeCell ref="A35:A37"/>
    <mergeCell ref="B35:B37"/>
    <mergeCell ref="H35:H3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F21" sqref="F21"/>
    </sheetView>
  </sheetViews>
  <sheetFormatPr defaultColWidth="9" defaultRowHeight="13.5" x14ac:dyDescent="0.15"/>
  <cols>
    <col min="1" max="1" width="11.75" style="49" customWidth="1"/>
    <col min="2" max="2" width="21.125" style="49" customWidth="1"/>
    <col min="3" max="3" width="18.75" style="77" customWidth="1"/>
    <col min="4" max="4" width="5.375" style="49" customWidth="1"/>
    <col min="5" max="5" width="5.75" style="49" customWidth="1"/>
    <col min="6" max="6" width="7.375" style="49" customWidth="1"/>
    <col min="7" max="7" width="5.625" style="49" customWidth="1"/>
    <col min="8" max="8" width="8.25" customWidth="1"/>
    <col min="9" max="9" width="7.25" style="49" customWidth="1"/>
    <col min="10" max="10" width="6.75" style="49" customWidth="1"/>
  </cols>
  <sheetData>
    <row r="1" spans="1:10" ht="36" customHeight="1" x14ac:dyDescent="0.15">
      <c r="A1" s="120" t="s">
        <v>329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36" customHeight="1" x14ac:dyDescent="0.15">
      <c r="A2" s="1" t="s">
        <v>330</v>
      </c>
      <c r="B2" s="2"/>
      <c r="C2" s="50"/>
      <c r="D2" s="4"/>
      <c r="E2" s="4"/>
      <c r="F2" s="4"/>
      <c r="G2" s="4"/>
      <c r="H2" s="4"/>
      <c r="I2" s="4"/>
    </row>
    <row r="3" spans="1:10" s="52" customFormat="1" ht="30.75" customHeight="1" x14ac:dyDescent="0.15">
      <c r="A3" s="87" t="s">
        <v>304</v>
      </c>
      <c r="B3" s="87" t="s">
        <v>305</v>
      </c>
      <c r="C3" s="16" t="s">
        <v>331</v>
      </c>
      <c r="D3" s="51" t="s">
        <v>332</v>
      </c>
      <c r="E3" s="51" t="s">
        <v>306</v>
      </c>
      <c r="F3" s="51" t="s">
        <v>333</v>
      </c>
      <c r="G3" s="51" t="s">
        <v>334</v>
      </c>
      <c r="H3" s="51" t="s">
        <v>335</v>
      </c>
      <c r="I3" s="51" t="s">
        <v>337</v>
      </c>
      <c r="J3" s="51" t="s">
        <v>336</v>
      </c>
    </row>
    <row r="4" spans="1:10" s="56" customFormat="1" ht="24.75" customHeight="1" x14ac:dyDescent="0.15">
      <c r="A4" s="53" t="s">
        <v>338</v>
      </c>
      <c r="B4" s="53" t="s">
        <v>339</v>
      </c>
      <c r="C4" s="54" t="s">
        <v>307</v>
      </c>
      <c r="D4" s="53">
        <v>26</v>
      </c>
      <c r="E4" s="53">
        <v>1</v>
      </c>
      <c r="F4" s="55">
        <v>16.2</v>
      </c>
      <c r="G4" s="55">
        <v>1</v>
      </c>
      <c r="H4" s="55">
        <v>16.2</v>
      </c>
      <c r="I4" s="55">
        <v>40.200000000000003</v>
      </c>
      <c r="J4" s="55"/>
    </row>
    <row r="5" spans="1:10" s="56" customFormat="1" ht="24.75" customHeight="1" x14ac:dyDescent="0.15">
      <c r="A5" s="87" t="s">
        <v>340</v>
      </c>
      <c r="B5" s="53" t="s">
        <v>465</v>
      </c>
      <c r="C5" s="57" t="s">
        <v>308</v>
      </c>
      <c r="D5" s="73">
        <v>40</v>
      </c>
      <c r="E5" s="73">
        <v>1</v>
      </c>
      <c r="F5" s="55">
        <v>24</v>
      </c>
      <c r="G5" s="55">
        <v>1</v>
      </c>
      <c r="H5" s="55">
        <v>24</v>
      </c>
      <c r="I5" s="55"/>
      <c r="J5" s="55"/>
    </row>
    <row r="6" spans="1:10" s="56" customFormat="1" ht="27" customHeight="1" x14ac:dyDescent="0.15">
      <c r="A6" s="53" t="s">
        <v>341</v>
      </c>
      <c r="B6" s="53" t="s">
        <v>466</v>
      </c>
      <c r="C6" s="54" t="s">
        <v>309</v>
      </c>
      <c r="D6" s="58">
        <v>28</v>
      </c>
      <c r="E6" s="58">
        <v>1</v>
      </c>
      <c r="F6" s="55">
        <v>16.8</v>
      </c>
      <c r="G6" s="55">
        <v>1</v>
      </c>
      <c r="H6" s="55">
        <v>16.8</v>
      </c>
      <c r="I6" s="55">
        <v>90.4</v>
      </c>
      <c r="J6" s="55"/>
    </row>
    <row r="7" spans="1:10" s="56" customFormat="1" ht="27" customHeight="1" x14ac:dyDescent="0.15">
      <c r="A7" s="73" t="s">
        <v>342</v>
      </c>
      <c r="B7" s="53" t="s">
        <v>467</v>
      </c>
      <c r="C7" s="57" t="s">
        <v>310</v>
      </c>
      <c r="D7" s="88">
        <v>90</v>
      </c>
      <c r="E7" s="88">
        <v>2</v>
      </c>
      <c r="F7" s="55">
        <v>40</v>
      </c>
      <c r="G7" s="55">
        <v>1</v>
      </c>
      <c r="H7" s="55">
        <v>40</v>
      </c>
      <c r="I7" s="55"/>
      <c r="J7" s="55"/>
    </row>
    <row r="8" spans="1:10" s="56" customFormat="1" ht="27" customHeight="1" x14ac:dyDescent="0.15">
      <c r="A8" s="73" t="s">
        <v>342</v>
      </c>
      <c r="B8" s="53" t="s">
        <v>468</v>
      </c>
      <c r="C8" s="57" t="s">
        <v>311</v>
      </c>
      <c r="D8" s="73">
        <v>28</v>
      </c>
      <c r="E8" s="88">
        <v>2</v>
      </c>
      <c r="F8" s="55">
        <v>33.6</v>
      </c>
      <c r="G8" s="55">
        <v>1</v>
      </c>
      <c r="H8" s="55">
        <v>33.6</v>
      </c>
      <c r="I8" s="55"/>
      <c r="J8" s="55"/>
    </row>
    <row r="9" spans="1:10" s="56" customFormat="1" ht="27" customHeight="1" x14ac:dyDescent="0.15">
      <c r="A9" s="73" t="s">
        <v>344</v>
      </c>
      <c r="B9" s="53" t="s">
        <v>469</v>
      </c>
      <c r="C9" s="57" t="s">
        <v>312</v>
      </c>
      <c r="D9" s="73">
        <v>30</v>
      </c>
      <c r="E9" s="73">
        <v>1</v>
      </c>
      <c r="F9" s="55">
        <v>18</v>
      </c>
      <c r="G9" s="55">
        <v>1</v>
      </c>
      <c r="H9" s="55">
        <v>18</v>
      </c>
      <c r="I9" s="55">
        <v>58</v>
      </c>
      <c r="J9" s="55" t="s">
        <v>346</v>
      </c>
    </row>
    <row r="10" spans="1:10" s="56" customFormat="1" ht="25.5" customHeight="1" x14ac:dyDescent="0.15">
      <c r="A10" s="73" t="s">
        <v>347</v>
      </c>
      <c r="B10" s="53" t="s">
        <v>470</v>
      </c>
      <c r="C10" s="57" t="s">
        <v>314</v>
      </c>
      <c r="D10" s="73">
        <v>107</v>
      </c>
      <c r="E10" s="73">
        <v>2</v>
      </c>
      <c r="F10" s="55">
        <v>40</v>
      </c>
      <c r="G10" s="55">
        <v>1</v>
      </c>
      <c r="H10" s="55">
        <v>40</v>
      </c>
      <c r="I10" s="55"/>
      <c r="J10" s="55"/>
    </row>
    <row r="11" spans="1:10" s="60" customFormat="1" ht="25.5" customHeight="1" x14ac:dyDescent="0.15">
      <c r="A11" s="73" t="s">
        <v>348</v>
      </c>
      <c r="B11" s="53" t="s">
        <v>468</v>
      </c>
      <c r="C11" s="57" t="s">
        <v>315</v>
      </c>
      <c r="D11" s="73">
        <v>26</v>
      </c>
      <c r="E11" s="73">
        <v>2</v>
      </c>
      <c r="F11" s="55">
        <v>31.2</v>
      </c>
      <c r="G11" s="55">
        <v>1</v>
      </c>
      <c r="H11" s="55">
        <v>31.2</v>
      </c>
      <c r="I11" s="55">
        <v>31.2</v>
      </c>
      <c r="J11" s="59"/>
    </row>
    <row r="12" spans="1:10" s="61" customFormat="1" ht="25.5" customHeight="1" x14ac:dyDescent="0.15">
      <c r="A12" s="53" t="s">
        <v>349</v>
      </c>
      <c r="B12" s="53" t="s">
        <v>350</v>
      </c>
      <c r="C12" s="54" t="s">
        <v>316</v>
      </c>
      <c r="D12" s="53">
        <v>23</v>
      </c>
      <c r="E12" s="53">
        <v>1</v>
      </c>
      <c r="F12" s="55">
        <v>13.8</v>
      </c>
      <c r="G12" s="55">
        <v>1</v>
      </c>
      <c r="H12" s="55">
        <v>13.8</v>
      </c>
      <c r="I12" s="55">
        <v>41.4</v>
      </c>
      <c r="J12" s="55"/>
    </row>
    <row r="13" spans="1:10" s="61" customFormat="1" ht="25.5" customHeight="1" x14ac:dyDescent="0.15">
      <c r="A13" s="73" t="s">
        <v>351</v>
      </c>
      <c r="B13" s="73" t="s">
        <v>345</v>
      </c>
      <c r="C13" s="57" t="s">
        <v>317</v>
      </c>
      <c r="D13" s="73">
        <v>46</v>
      </c>
      <c r="E13" s="73">
        <v>1</v>
      </c>
      <c r="F13" s="55">
        <v>27.6</v>
      </c>
      <c r="G13" s="55">
        <v>1</v>
      </c>
      <c r="H13" s="55">
        <v>27.6</v>
      </c>
      <c r="I13" s="55"/>
      <c r="J13" s="55" t="s">
        <v>346</v>
      </c>
    </row>
    <row r="14" spans="1:10" s="61" customFormat="1" ht="25.5" customHeight="1" x14ac:dyDescent="0.15">
      <c r="A14" s="88" t="s">
        <v>352</v>
      </c>
      <c r="B14" s="88" t="s">
        <v>313</v>
      </c>
      <c r="C14" s="62" t="s">
        <v>314</v>
      </c>
      <c r="D14" s="88">
        <v>107</v>
      </c>
      <c r="E14" s="88">
        <v>2</v>
      </c>
      <c r="F14" s="55">
        <v>40</v>
      </c>
      <c r="G14" s="55">
        <v>1</v>
      </c>
      <c r="H14" s="55">
        <v>40</v>
      </c>
      <c r="I14" s="55">
        <v>40</v>
      </c>
      <c r="J14" s="55"/>
    </row>
    <row r="15" spans="1:10" s="61" customFormat="1" ht="25.5" customHeight="1" x14ac:dyDescent="0.15">
      <c r="A15" s="88" t="s">
        <v>353</v>
      </c>
      <c r="B15" s="88" t="s">
        <v>343</v>
      </c>
      <c r="C15" s="62" t="s">
        <v>310</v>
      </c>
      <c r="D15" s="88">
        <v>90</v>
      </c>
      <c r="E15" s="88">
        <v>2</v>
      </c>
      <c r="F15" s="55">
        <v>40</v>
      </c>
      <c r="G15" s="55">
        <v>1</v>
      </c>
      <c r="H15" s="55">
        <v>40</v>
      </c>
      <c r="I15" s="55">
        <v>40</v>
      </c>
      <c r="J15" s="55"/>
    </row>
    <row r="16" spans="1:10" s="61" customFormat="1" ht="27.75" customHeight="1" x14ac:dyDescent="0.15">
      <c r="A16" s="51" t="s">
        <v>354</v>
      </c>
      <c r="B16" s="51" t="s">
        <v>318</v>
      </c>
      <c r="C16" s="63" t="s">
        <v>355</v>
      </c>
      <c r="D16" s="64">
        <v>36</v>
      </c>
      <c r="E16" s="64" t="s">
        <v>319</v>
      </c>
      <c r="F16" s="55">
        <v>36</v>
      </c>
      <c r="G16" s="55">
        <v>1</v>
      </c>
      <c r="H16" s="55">
        <v>36</v>
      </c>
      <c r="I16" s="55">
        <v>90</v>
      </c>
      <c r="J16" s="55"/>
    </row>
    <row r="17" spans="1:10" s="61" customFormat="1" ht="27.75" customHeight="1" x14ac:dyDescent="0.15">
      <c r="A17" s="51" t="s">
        <v>354</v>
      </c>
      <c r="B17" s="51" t="s">
        <v>318</v>
      </c>
      <c r="C17" s="63" t="s">
        <v>356</v>
      </c>
      <c r="D17" s="64">
        <v>40</v>
      </c>
      <c r="E17" s="64" t="s">
        <v>319</v>
      </c>
      <c r="F17" s="55">
        <v>36</v>
      </c>
      <c r="G17" s="55">
        <v>1</v>
      </c>
      <c r="H17" s="55">
        <v>36</v>
      </c>
      <c r="I17" s="55"/>
      <c r="J17" s="55"/>
    </row>
    <row r="18" spans="1:10" s="61" customFormat="1" ht="20.100000000000001" customHeight="1" x14ac:dyDescent="0.15">
      <c r="A18" s="51" t="s">
        <v>354</v>
      </c>
      <c r="B18" s="51" t="s">
        <v>357</v>
      </c>
      <c r="C18" s="63" t="s">
        <v>355</v>
      </c>
      <c r="D18" s="64">
        <v>36</v>
      </c>
      <c r="E18" s="64">
        <v>0.5</v>
      </c>
      <c r="F18" s="55">
        <v>9</v>
      </c>
      <c r="G18" s="55">
        <v>1</v>
      </c>
      <c r="H18" s="55">
        <v>9</v>
      </c>
      <c r="I18" s="55"/>
      <c r="J18" s="55"/>
    </row>
    <row r="19" spans="1:10" s="61" customFormat="1" ht="20.100000000000001" customHeight="1" x14ac:dyDescent="0.15">
      <c r="A19" s="51" t="s">
        <v>354</v>
      </c>
      <c r="B19" s="51" t="s">
        <v>357</v>
      </c>
      <c r="C19" s="63" t="s">
        <v>356</v>
      </c>
      <c r="D19" s="64">
        <v>40</v>
      </c>
      <c r="E19" s="64">
        <v>0.5</v>
      </c>
      <c r="F19" s="55">
        <v>9</v>
      </c>
      <c r="G19" s="55">
        <v>1</v>
      </c>
      <c r="H19" s="55">
        <v>9</v>
      </c>
      <c r="I19" s="55"/>
      <c r="J19" s="55"/>
    </row>
    <row r="20" spans="1:10" s="61" customFormat="1" ht="28.5" customHeight="1" x14ac:dyDescent="0.15">
      <c r="A20" s="53" t="s">
        <v>358</v>
      </c>
      <c r="B20" s="53" t="s">
        <v>350</v>
      </c>
      <c r="C20" s="54" t="s">
        <v>320</v>
      </c>
      <c r="D20" s="53">
        <v>20</v>
      </c>
      <c r="E20" s="53">
        <v>1</v>
      </c>
      <c r="F20" s="55">
        <v>12</v>
      </c>
      <c r="G20" s="55">
        <v>1</v>
      </c>
      <c r="H20" s="55">
        <v>12</v>
      </c>
      <c r="I20" s="55">
        <v>30.6</v>
      </c>
      <c r="J20" s="55"/>
    </row>
    <row r="21" spans="1:10" s="61" customFormat="1" ht="28.5" customHeight="1" x14ac:dyDescent="0.15">
      <c r="A21" s="73" t="s">
        <v>358</v>
      </c>
      <c r="B21" s="73" t="s">
        <v>345</v>
      </c>
      <c r="C21" s="57" t="s">
        <v>321</v>
      </c>
      <c r="D21" s="73">
        <v>31</v>
      </c>
      <c r="E21" s="73">
        <v>1</v>
      </c>
      <c r="F21" s="55">
        <v>18.600000000000001</v>
      </c>
      <c r="G21" s="55">
        <v>1</v>
      </c>
      <c r="H21" s="55">
        <v>18.600000000000001</v>
      </c>
      <c r="I21" s="55"/>
      <c r="J21" s="55" t="s">
        <v>346</v>
      </c>
    </row>
    <row r="22" spans="1:10" s="61" customFormat="1" ht="28.5" customHeight="1" x14ac:dyDescent="0.15">
      <c r="A22" s="51" t="s">
        <v>359</v>
      </c>
      <c r="B22" s="55" t="s">
        <v>360</v>
      </c>
      <c r="C22" s="63" t="s">
        <v>361</v>
      </c>
      <c r="D22" s="55">
        <v>39</v>
      </c>
      <c r="E22" s="55">
        <v>2</v>
      </c>
      <c r="F22" s="55">
        <v>32</v>
      </c>
      <c r="G22" s="55">
        <v>1</v>
      </c>
      <c r="H22" s="55">
        <v>32</v>
      </c>
      <c r="I22" s="55">
        <v>96</v>
      </c>
      <c r="J22" s="55"/>
    </row>
    <row r="23" spans="1:10" s="61" customFormat="1" ht="28.5" customHeight="1" x14ac:dyDescent="0.15">
      <c r="A23" s="65" t="s">
        <v>359</v>
      </c>
      <c r="B23" s="65" t="s">
        <v>322</v>
      </c>
      <c r="C23" s="66" t="s">
        <v>362</v>
      </c>
      <c r="D23" s="67">
        <v>40</v>
      </c>
      <c r="E23" s="67">
        <v>2</v>
      </c>
      <c r="F23" s="55">
        <v>32</v>
      </c>
      <c r="G23" s="55">
        <v>1</v>
      </c>
      <c r="H23" s="55">
        <v>32</v>
      </c>
      <c r="I23" s="55"/>
      <c r="J23" s="55"/>
    </row>
    <row r="24" spans="1:10" s="61" customFormat="1" ht="28.5" customHeight="1" x14ac:dyDescent="0.15">
      <c r="A24" s="51" t="s">
        <v>359</v>
      </c>
      <c r="B24" s="55" t="s">
        <v>363</v>
      </c>
      <c r="C24" s="63" t="s">
        <v>364</v>
      </c>
      <c r="D24" s="55">
        <v>36</v>
      </c>
      <c r="E24" s="55">
        <v>2</v>
      </c>
      <c r="F24" s="55">
        <v>32</v>
      </c>
      <c r="G24" s="55">
        <v>1</v>
      </c>
      <c r="H24" s="55">
        <v>32</v>
      </c>
      <c r="I24" s="55"/>
      <c r="J24" s="55" t="s">
        <v>346</v>
      </c>
    </row>
    <row r="25" spans="1:10" s="61" customFormat="1" ht="28.5" customHeight="1" x14ac:dyDescent="0.15">
      <c r="A25" s="65" t="s">
        <v>365</v>
      </c>
      <c r="B25" s="65" t="s">
        <v>366</v>
      </c>
      <c r="C25" s="66" t="s">
        <v>361</v>
      </c>
      <c r="D25" s="67">
        <v>41</v>
      </c>
      <c r="E25" s="67">
        <v>2</v>
      </c>
      <c r="F25" s="55">
        <v>4</v>
      </c>
      <c r="G25" s="55">
        <v>1</v>
      </c>
      <c r="H25" s="55">
        <v>4</v>
      </c>
      <c r="I25" s="55">
        <v>4</v>
      </c>
      <c r="J25" s="55"/>
    </row>
    <row r="26" spans="1:10" s="61" customFormat="1" ht="32.25" customHeight="1" x14ac:dyDescent="0.15">
      <c r="A26" s="68" t="s">
        <v>367</v>
      </c>
      <c r="B26" s="68" t="s">
        <v>368</v>
      </c>
      <c r="C26" s="69" t="s">
        <v>369</v>
      </c>
      <c r="D26" s="70">
        <v>89</v>
      </c>
      <c r="E26" s="70">
        <v>1</v>
      </c>
      <c r="F26" s="71">
        <v>4</v>
      </c>
      <c r="G26" s="71">
        <v>1.2</v>
      </c>
      <c r="H26" s="71">
        <v>4.8</v>
      </c>
      <c r="I26" s="71">
        <v>4.8</v>
      </c>
      <c r="J26" s="55" t="s">
        <v>346</v>
      </c>
    </row>
    <row r="27" spans="1:10" s="61" customFormat="1" ht="32.25" customHeight="1" x14ac:dyDescent="0.15">
      <c r="A27" s="53" t="s">
        <v>370</v>
      </c>
      <c r="B27" s="53" t="s">
        <v>339</v>
      </c>
      <c r="C27" s="54" t="s">
        <v>323</v>
      </c>
      <c r="D27" s="53">
        <v>35</v>
      </c>
      <c r="E27" s="53">
        <v>1</v>
      </c>
      <c r="F27" s="55">
        <v>21</v>
      </c>
      <c r="G27" s="55">
        <v>1</v>
      </c>
      <c r="H27" s="55">
        <v>21</v>
      </c>
      <c r="I27" s="55">
        <v>21</v>
      </c>
      <c r="J27" s="55"/>
    </row>
    <row r="28" spans="1:10" s="61" customFormat="1" ht="27" customHeight="1" x14ac:dyDescent="0.15">
      <c r="A28" s="51" t="s">
        <v>371</v>
      </c>
      <c r="B28" s="51" t="s">
        <v>372</v>
      </c>
      <c r="C28" s="63" t="s">
        <v>373</v>
      </c>
      <c r="D28" s="64">
        <v>40</v>
      </c>
      <c r="E28" s="64">
        <v>0.5</v>
      </c>
      <c r="F28" s="55">
        <v>9</v>
      </c>
      <c r="G28" s="55">
        <v>1</v>
      </c>
      <c r="H28" s="55">
        <v>9</v>
      </c>
      <c r="I28" s="55">
        <v>18</v>
      </c>
      <c r="J28" s="55"/>
    </row>
    <row r="29" spans="1:10" s="61" customFormat="1" ht="27" customHeight="1" x14ac:dyDescent="0.15">
      <c r="A29" s="51" t="s">
        <v>371</v>
      </c>
      <c r="B29" s="51" t="s">
        <v>372</v>
      </c>
      <c r="C29" s="63" t="s">
        <v>374</v>
      </c>
      <c r="D29" s="64">
        <v>38</v>
      </c>
      <c r="E29" s="64">
        <v>0.5</v>
      </c>
      <c r="F29" s="55">
        <v>9</v>
      </c>
      <c r="G29" s="55">
        <v>1</v>
      </c>
      <c r="H29" s="55">
        <v>9</v>
      </c>
      <c r="I29" s="55"/>
      <c r="J29" s="55"/>
    </row>
    <row r="30" spans="1:10" s="61" customFormat="1" ht="27" customHeight="1" x14ac:dyDescent="0.15">
      <c r="A30" s="51" t="s">
        <v>375</v>
      </c>
      <c r="B30" s="55" t="s">
        <v>360</v>
      </c>
      <c r="C30" s="63" t="s">
        <v>376</v>
      </c>
      <c r="D30" s="64">
        <v>46</v>
      </c>
      <c r="E30" s="55">
        <v>2</v>
      </c>
      <c r="F30" s="55">
        <v>32</v>
      </c>
      <c r="G30" s="55">
        <v>1</v>
      </c>
      <c r="H30" s="55">
        <v>32</v>
      </c>
      <c r="I30" s="55">
        <v>64</v>
      </c>
      <c r="J30" s="55"/>
    </row>
    <row r="31" spans="1:10" s="61" customFormat="1" ht="34.5" customHeight="1" x14ac:dyDescent="0.15">
      <c r="A31" s="51" t="s">
        <v>375</v>
      </c>
      <c r="B31" s="55" t="s">
        <v>363</v>
      </c>
      <c r="C31" s="63" t="s">
        <v>377</v>
      </c>
      <c r="D31" s="55">
        <v>32</v>
      </c>
      <c r="E31" s="55">
        <v>2</v>
      </c>
      <c r="F31" s="55">
        <v>32</v>
      </c>
      <c r="G31" s="55">
        <v>1</v>
      </c>
      <c r="H31" s="55">
        <v>32</v>
      </c>
      <c r="I31" s="55"/>
      <c r="J31" s="55" t="s">
        <v>346</v>
      </c>
    </row>
    <row r="32" spans="1:10" s="61" customFormat="1" ht="27" customHeight="1" x14ac:dyDescent="0.15">
      <c r="A32" s="73" t="s">
        <v>324</v>
      </c>
      <c r="B32" s="73" t="s">
        <v>378</v>
      </c>
      <c r="C32" s="57" t="s">
        <v>325</v>
      </c>
      <c r="D32" s="73">
        <v>23</v>
      </c>
      <c r="E32" s="73">
        <v>2</v>
      </c>
      <c r="F32" s="55">
        <v>27.6</v>
      </c>
      <c r="G32" s="55">
        <v>1</v>
      </c>
      <c r="H32" s="55">
        <v>27.6</v>
      </c>
      <c r="I32" s="55">
        <v>27.6</v>
      </c>
      <c r="J32" s="55"/>
    </row>
    <row r="33" spans="1:10" s="61" customFormat="1" ht="27" customHeight="1" x14ac:dyDescent="0.15">
      <c r="A33" s="53" t="s">
        <v>379</v>
      </c>
      <c r="B33" s="72" t="s">
        <v>380</v>
      </c>
      <c r="C33" s="57" t="s">
        <v>326</v>
      </c>
      <c r="D33" s="73">
        <v>40</v>
      </c>
      <c r="E33" s="72">
        <v>2</v>
      </c>
      <c r="F33" s="74">
        <v>48</v>
      </c>
      <c r="G33" s="55">
        <v>1</v>
      </c>
      <c r="H33" s="74">
        <v>48</v>
      </c>
      <c r="I33" s="75">
        <v>72</v>
      </c>
      <c r="J33" s="55"/>
    </row>
    <row r="34" spans="1:10" s="76" customFormat="1" ht="27" customHeight="1" x14ac:dyDescent="0.15">
      <c r="A34" s="87" t="s">
        <v>381</v>
      </c>
      <c r="B34" s="73" t="s">
        <v>378</v>
      </c>
      <c r="C34" s="57" t="s">
        <v>327</v>
      </c>
      <c r="D34" s="73">
        <v>20</v>
      </c>
      <c r="E34" s="73">
        <v>2</v>
      </c>
      <c r="F34" s="55">
        <v>24</v>
      </c>
      <c r="G34" s="55">
        <v>1</v>
      </c>
      <c r="H34" s="55">
        <v>24</v>
      </c>
      <c r="I34" s="55"/>
      <c r="J34" s="71"/>
    </row>
    <row r="35" spans="1:10" s="61" customFormat="1" ht="27" customHeight="1" x14ac:dyDescent="0.15">
      <c r="A35" s="51" t="s">
        <v>328</v>
      </c>
      <c r="B35" s="72" t="s">
        <v>460</v>
      </c>
      <c r="C35" s="63" t="s">
        <v>373</v>
      </c>
      <c r="D35" s="64">
        <v>40</v>
      </c>
      <c r="E35" s="64" t="s">
        <v>319</v>
      </c>
      <c r="F35" s="55">
        <v>36</v>
      </c>
      <c r="G35" s="55">
        <v>1</v>
      </c>
      <c r="H35" s="55">
        <v>36</v>
      </c>
      <c r="I35" s="55">
        <v>72</v>
      </c>
      <c r="J35" s="55"/>
    </row>
    <row r="36" spans="1:10" s="61" customFormat="1" ht="27" customHeight="1" x14ac:dyDescent="0.15">
      <c r="A36" s="51" t="s">
        <v>328</v>
      </c>
      <c r="B36" s="72" t="s">
        <v>460</v>
      </c>
      <c r="C36" s="63" t="s">
        <v>374</v>
      </c>
      <c r="D36" s="64">
        <v>38</v>
      </c>
      <c r="E36" s="64" t="s">
        <v>319</v>
      </c>
      <c r="F36" s="55">
        <v>36</v>
      </c>
      <c r="G36" s="55">
        <v>1</v>
      </c>
      <c r="H36" s="55">
        <v>36</v>
      </c>
      <c r="I36" s="55"/>
      <c r="J36" s="55"/>
    </row>
    <row r="37" spans="1:10" s="61" customFormat="1" ht="27" customHeight="1" x14ac:dyDescent="0.15">
      <c r="A37" s="65" t="s">
        <v>382</v>
      </c>
      <c r="B37" s="72" t="s">
        <v>461</v>
      </c>
      <c r="C37" s="66" t="s">
        <v>383</v>
      </c>
      <c r="D37" s="67">
        <v>46</v>
      </c>
      <c r="E37" s="67">
        <v>2</v>
      </c>
      <c r="F37" s="55">
        <v>4</v>
      </c>
      <c r="G37" s="55">
        <v>1</v>
      </c>
      <c r="H37" s="55">
        <v>4</v>
      </c>
      <c r="I37" s="55">
        <v>4</v>
      </c>
      <c r="J37" s="55"/>
    </row>
    <row r="38" spans="1:10" s="61" customFormat="1" ht="34.5" customHeight="1" x14ac:dyDescent="0.15">
      <c r="A38" s="51" t="s">
        <v>384</v>
      </c>
      <c r="B38" s="72" t="s">
        <v>462</v>
      </c>
      <c r="C38" s="63" t="s">
        <v>385</v>
      </c>
      <c r="D38" s="55">
        <v>33</v>
      </c>
      <c r="E38" s="55">
        <v>2</v>
      </c>
      <c r="F38" s="55">
        <v>32</v>
      </c>
      <c r="G38" s="55">
        <v>1</v>
      </c>
      <c r="H38" s="55">
        <v>32</v>
      </c>
      <c r="I38" s="55">
        <v>64</v>
      </c>
      <c r="J38" s="55" t="s">
        <v>346</v>
      </c>
    </row>
    <row r="39" spans="1:10" s="61" customFormat="1" ht="30.75" customHeight="1" x14ac:dyDescent="0.15">
      <c r="A39" s="51" t="s">
        <v>384</v>
      </c>
      <c r="B39" s="72" t="s">
        <v>462</v>
      </c>
      <c r="C39" s="63" t="s">
        <v>386</v>
      </c>
      <c r="D39" s="55">
        <v>60</v>
      </c>
      <c r="E39" s="55">
        <v>2</v>
      </c>
      <c r="F39" s="55">
        <v>32</v>
      </c>
      <c r="G39" s="55">
        <v>1</v>
      </c>
      <c r="H39" s="55">
        <v>32</v>
      </c>
      <c r="I39" s="55"/>
      <c r="J39" s="55" t="s">
        <v>346</v>
      </c>
    </row>
    <row r="40" spans="1:10" s="61" customFormat="1" ht="34.5" customHeight="1" x14ac:dyDescent="0.15">
      <c r="A40" s="51" t="s">
        <v>387</v>
      </c>
      <c r="B40" s="72" t="s">
        <v>463</v>
      </c>
      <c r="C40" s="63" t="s">
        <v>369</v>
      </c>
      <c r="D40" s="64">
        <v>30</v>
      </c>
      <c r="E40" s="64">
        <v>1</v>
      </c>
      <c r="F40" s="55">
        <v>28</v>
      </c>
      <c r="G40" s="55">
        <v>1</v>
      </c>
      <c r="H40" s="55">
        <v>28</v>
      </c>
      <c r="I40" s="55">
        <v>56</v>
      </c>
      <c r="J40" s="55" t="s">
        <v>346</v>
      </c>
    </row>
    <row r="41" spans="1:10" s="61" customFormat="1" ht="34.5" customHeight="1" x14ac:dyDescent="0.15">
      <c r="A41" s="51" t="s">
        <v>387</v>
      </c>
      <c r="B41" s="72" t="s">
        <v>463</v>
      </c>
      <c r="C41" s="63" t="s">
        <v>388</v>
      </c>
      <c r="D41" s="64">
        <v>59</v>
      </c>
      <c r="E41" s="64">
        <v>1</v>
      </c>
      <c r="F41" s="55">
        <v>28</v>
      </c>
      <c r="G41" s="55">
        <v>1</v>
      </c>
      <c r="H41" s="55">
        <v>28</v>
      </c>
      <c r="I41" s="55"/>
      <c r="J41" s="55" t="s">
        <v>346</v>
      </c>
    </row>
    <row r="42" spans="1:10" s="61" customFormat="1" ht="34.5" customHeight="1" x14ac:dyDescent="0.15">
      <c r="A42" s="65" t="s">
        <v>389</v>
      </c>
      <c r="B42" s="72" t="s">
        <v>464</v>
      </c>
      <c r="C42" s="66" t="s">
        <v>390</v>
      </c>
      <c r="D42" s="67">
        <v>44</v>
      </c>
      <c r="E42" s="67">
        <v>2</v>
      </c>
      <c r="F42" s="55">
        <v>64</v>
      </c>
      <c r="G42" s="55">
        <v>1</v>
      </c>
      <c r="H42" s="55">
        <v>64</v>
      </c>
      <c r="I42" s="55">
        <v>96</v>
      </c>
      <c r="J42" s="55"/>
    </row>
    <row r="43" spans="1:10" s="61" customFormat="1" ht="27" customHeight="1" x14ac:dyDescent="0.15">
      <c r="A43" s="65" t="s">
        <v>389</v>
      </c>
      <c r="B43" s="72" t="s">
        <v>464</v>
      </c>
      <c r="C43" s="66" t="s">
        <v>362</v>
      </c>
      <c r="D43" s="67">
        <v>40</v>
      </c>
      <c r="E43" s="67">
        <v>2</v>
      </c>
      <c r="F43" s="55">
        <v>32</v>
      </c>
      <c r="G43" s="55">
        <v>1</v>
      </c>
      <c r="H43" s="55">
        <v>32</v>
      </c>
      <c r="I43" s="55"/>
      <c r="J43" s="55"/>
    </row>
    <row r="44" spans="1:10" x14ac:dyDescent="0.15">
      <c r="H44">
        <f>SUM(H4:H43)</f>
        <v>1061.1999999999998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商学</vt:lpstr>
      <vt:lpstr>法学</vt:lpstr>
      <vt:lpstr>文学</vt:lpstr>
      <vt:lpstr>设艺</vt:lpstr>
      <vt:lpstr>理学</vt:lpstr>
      <vt:lpstr>工学</vt:lpstr>
      <vt:lpstr>商学!Print_Titles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2018-12-29T02:08:32Z</dcterms:modified>
</cp:coreProperties>
</file>