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商学院" sheetId="1" r:id="rId1"/>
    <sheet name="法学院" sheetId="2" r:id="rId2"/>
    <sheet name="文学院" sheetId="3" r:id="rId3"/>
    <sheet name="设计艺术学院" sheetId="4" r:id="rId4"/>
    <sheet name="理学院" sheetId="5" r:id="rId5"/>
    <sheet name="工学院" sheetId="7" r:id="rId6"/>
  </sheets>
  <calcPr calcId="145621"/>
</workbook>
</file>

<file path=xl/calcChain.xml><?xml version="1.0" encoding="utf-8"?>
<calcChain xmlns="http://schemas.openxmlformats.org/spreadsheetml/2006/main">
  <c r="H54" i="7" l="1"/>
  <c r="H53" i="7"/>
  <c r="I53" i="7" s="1"/>
  <c r="H52" i="7"/>
  <c r="H51" i="7"/>
  <c r="H50" i="7"/>
  <c r="H49" i="7"/>
  <c r="I48" i="7"/>
  <c r="H48" i="7"/>
  <c r="H47" i="7"/>
  <c r="H46" i="7"/>
  <c r="H45" i="7"/>
  <c r="H44" i="7"/>
  <c r="I42" i="7"/>
  <c r="H41" i="7"/>
  <c r="H40" i="7"/>
  <c r="I40" i="7" s="1"/>
  <c r="H39" i="7"/>
  <c r="H38" i="7"/>
  <c r="I38" i="7" s="1"/>
  <c r="H37" i="7"/>
  <c r="H36" i="7"/>
  <c r="H35" i="7"/>
  <c r="I35" i="7" s="1"/>
  <c r="H34" i="7"/>
  <c r="I34" i="7" s="1"/>
  <c r="I32" i="7"/>
  <c r="H31" i="7"/>
  <c r="H30" i="7"/>
  <c r="I30" i="7" s="1"/>
  <c r="H29" i="7"/>
  <c r="H28" i="7"/>
  <c r="H27" i="7"/>
  <c r="H26" i="7"/>
  <c r="I26" i="7" s="1"/>
  <c r="H25" i="7"/>
  <c r="I25" i="7" s="1"/>
  <c r="H24" i="7"/>
  <c r="I24" i="7" s="1"/>
  <c r="H23" i="7"/>
  <c r="I22" i="7" s="1"/>
  <c r="H21" i="7"/>
  <c r="H20" i="7"/>
  <c r="H19" i="7"/>
  <c r="H18" i="7"/>
  <c r="I17" i="7"/>
  <c r="H16" i="7"/>
  <c r="I15" i="7"/>
  <c r="H14" i="7"/>
  <c r="I14" i="7" s="1"/>
  <c r="H13" i="7"/>
  <c r="I13" i="7" s="1"/>
  <c r="I10" i="7"/>
  <c r="H9" i="7"/>
  <c r="H8" i="7"/>
  <c r="H7" i="7"/>
  <c r="I6" i="7"/>
  <c r="H6" i="7"/>
  <c r="H5" i="7"/>
  <c r="H4" i="7"/>
  <c r="H55" i="7" l="1"/>
  <c r="I50" i="7"/>
  <c r="I18" i="7"/>
  <c r="I28" i="7"/>
  <c r="I44" i="7"/>
  <c r="I4" i="7"/>
  <c r="I55" i="7" s="1"/>
  <c r="H51" i="5"/>
  <c r="I51" i="5" s="1"/>
  <c r="H50" i="5"/>
  <c r="H49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I35" i="5" s="1"/>
  <c r="H34" i="5"/>
  <c r="I34" i="5" s="1"/>
  <c r="H33" i="5"/>
  <c r="H32" i="5"/>
  <c r="H31" i="5"/>
  <c r="I31" i="5" s="1"/>
  <c r="H30" i="5"/>
  <c r="H29" i="5"/>
  <c r="H28" i="5"/>
  <c r="H27" i="5"/>
  <c r="H26" i="5"/>
  <c r="H25" i="5"/>
  <c r="H24" i="5"/>
  <c r="H23" i="5"/>
  <c r="H22" i="5"/>
  <c r="H21" i="5"/>
  <c r="H20" i="5"/>
  <c r="H19" i="5"/>
  <c r="I19" i="5" s="1"/>
  <c r="H18" i="5"/>
  <c r="H17" i="5"/>
  <c r="H16" i="5"/>
  <c r="H13" i="5"/>
  <c r="H12" i="5"/>
  <c r="H11" i="5"/>
  <c r="H10" i="5"/>
  <c r="H9" i="5"/>
  <c r="H8" i="5"/>
  <c r="H7" i="5"/>
  <c r="H6" i="5"/>
  <c r="H5" i="5"/>
  <c r="H4" i="5"/>
  <c r="I25" i="4"/>
  <c r="H24" i="4"/>
  <c r="H22" i="4"/>
  <c r="H21" i="4"/>
  <c r="H20" i="4"/>
  <c r="H19" i="4"/>
  <c r="H18" i="4"/>
  <c r="H17" i="4"/>
  <c r="H15" i="4"/>
  <c r="H14" i="4"/>
  <c r="H13" i="4"/>
  <c r="H12" i="4"/>
  <c r="H11" i="4"/>
  <c r="H10" i="4"/>
  <c r="H9" i="4"/>
  <c r="H8" i="4"/>
  <c r="H7" i="4"/>
  <c r="H6" i="4"/>
  <c r="H25" i="4" s="1"/>
  <c r="H5" i="4"/>
  <c r="H4" i="4"/>
  <c r="G132" i="1"/>
  <c r="G13" i="2"/>
  <c r="H13" i="2"/>
  <c r="I103" i="3"/>
  <c r="H103" i="3"/>
  <c r="I5" i="5" l="1"/>
  <c r="I45" i="5"/>
  <c r="I26" i="5"/>
  <c r="H52" i="5"/>
  <c r="I16" i="5"/>
  <c r="I40" i="5"/>
  <c r="I9" i="5"/>
  <c r="I37" i="5"/>
  <c r="G12" i="2"/>
  <c r="H12" i="2" s="1"/>
  <c r="H11" i="2"/>
  <c r="G11" i="2"/>
  <c r="G10" i="2"/>
  <c r="H10" i="2" s="1"/>
  <c r="H9" i="2"/>
  <c r="G9" i="2"/>
  <c r="G8" i="2"/>
  <c r="H8" i="2" s="1"/>
  <c r="H7" i="2"/>
  <c r="G7" i="2"/>
  <c r="G6" i="2"/>
  <c r="H6" i="2" s="1"/>
  <c r="H5" i="2"/>
  <c r="G5" i="2"/>
  <c r="G4" i="2"/>
  <c r="H4" i="2" s="1"/>
  <c r="H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6" i="1"/>
  <c r="G15" i="1"/>
  <c r="G13" i="1"/>
  <c r="G12" i="1"/>
  <c r="G11" i="1"/>
  <c r="G10" i="1"/>
  <c r="G9" i="1"/>
  <c r="G7" i="1"/>
  <c r="G6" i="1"/>
  <c r="G5" i="1"/>
  <c r="G4" i="1"/>
  <c r="I52" i="5" l="1"/>
</calcChain>
</file>

<file path=xl/sharedStrings.xml><?xml version="1.0" encoding="utf-8"?>
<sst xmlns="http://schemas.openxmlformats.org/spreadsheetml/2006/main" count="1106" uniqueCount="489">
  <si>
    <r>
      <t>浙江师范大学行知学院20</t>
    </r>
    <r>
      <rPr>
        <sz val="16"/>
        <color indexed="8"/>
        <rFont val="黑体"/>
        <family val="3"/>
        <charset val="134"/>
      </rPr>
      <t>20</t>
    </r>
    <r>
      <rPr>
        <sz val="16"/>
        <color indexed="8"/>
        <rFont val="黑体"/>
        <family val="3"/>
        <charset val="134"/>
      </rPr>
      <t>年度实践教学周教师工作量汇总表</t>
    </r>
    <phoneticPr fontId="3" type="noConversion"/>
  </si>
  <si>
    <t xml:space="preserve">商学院（盖章）： </t>
    <phoneticPr fontId="3" type="noConversion"/>
  </si>
  <si>
    <t>序号</t>
    <phoneticPr fontId="6" type="noConversion"/>
  </si>
  <si>
    <t>教师</t>
  </si>
  <si>
    <t>班级</t>
  </si>
  <si>
    <t>课时</t>
  </si>
  <si>
    <t>系数</t>
    <phoneticPr fontId="6" type="noConversion"/>
  </si>
  <si>
    <t>工作量</t>
    <phoneticPr fontId="6" type="noConversion"/>
  </si>
  <si>
    <t>个人总工作量</t>
    <phoneticPr fontId="6" type="noConversion"/>
  </si>
  <si>
    <t>备注</t>
    <phoneticPr fontId="6" type="noConversion"/>
  </si>
  <si>
    <t>薄乐</t>
    <phoneticPr fontId="6" type="noConversion"/>
  </si>
  <si>
    <t>VBSE财综合实训</t>
  </si>
  <si>
    <t>会计学17ACCA</t>
  </si>
  <si>
    <t>陈茜</t>
  </si>
  <si>
    <t>传票翻打</t>
  </si>
  <si>
    <t>金融学192</t>
  </si>
  <si>
    <t>32</t>
    <phoneticPr fontId="6" type="noConversion"/>
  </si>
  <si>
    <t>点钞训练</t>
  </si>
  <si>
    <t>32</t>
    <phoneticPr fontId="6" type="noConversion"/>
  </si>
  <si>
    <t>陈云娟</t>
  </si>
  <si>
    <t>会计基本技能训练Ⅰ</t>
  </si>
  <si>
    <t>会计学18ACCA</t>
  </si>
  <si>
    <t>基础会计模拟实习</t>
  </si>
  <si>
    <t>会计学19ACCA</t>
  </si>
  <si>
    <t>邓智敏</t>
  </si>
  <si>
    <t>电子商务创业设计与实践</t>
  </si>
  <si>
    <t>电子商务171</t>
  </si>
  <si>
    <t>网店运营管理</t>
  </si>
  <si>
    <t>电子商务181</t>
  </si>
  <si>
    <t>葛丽珍</t>
    <phoneticPr fontId="3" type="noConversion"/>
  </si>
  <si>
    <t>旅游操作技能实训</t>
  </si>
  <si>
    <t>旅游管理（复合班）181</t>
  </si>
  <si>
    <t>旅游专业技能实训</t>
  </si>
  <si>
    <t>旅游管理（专升本）191</t>
  </si>
  <si>
    <r>
      <rPr>
        <sz val="10"/>
        <rFont val="宋体"/>
        <family val="3"/>
        <charset val="134"/>
        <scheme val="minor"/>
      </rPr>
      <t>旅游管理（专升本）192</t>
    </r>
    <phoneticPr fontId="3" type="noConversion"/>
  </si>
  <si>
    <t>旅游资源野外实习</t>
  </si>
  <si>
    <t>旅游管理（专升本）191、192</t>
    <phoneticPr fontId="3" type="noConversion"/>
  </si>
  <si>
    <t>何宸希</t>
    <phoneticPr fontId="3" type="noConversion"/>
  </si>
  <si>
    <t>旅游礼仪实训</t>
  </si>
  <si>
    <t>旅游管理（复合班）191</t>
  </si>
  <si>
    <t>旅游管理（复合班）181、191</t>
    <phoneticPr fontId="6" type="noConversion"/>
  </si>
  <si>
    <t>旅游企业见习</t>
  </si>
  <si>
    <t>旅游管理（专升本）191</t>
    <phoneticPr fontId="3" type="noConversion"/>
  </si>
  <si>
    <t>专业导论</t>
  </si>
  <si>
    <t>洪鸳肖</t>
  </si>
  <si>
    <t>国际结算实训</t>
  </si>
  <si>
    <t>国际经济与贸易（复合班）171</t>
  </si>
  <si>
    <t>国际经济与贸易（复合班）172</t>
  </si>
  <si>
    <t>英语演讲能力实训</t>
  </si>
  <si>
    <t>国际经济与贸易（复合班）191</t>
  </si>
  <si>
    <t>国际经济与贸易（复合班）192</t>
  </si>
  <si>
    <t>胡峰</t>
  </si>
  <si>
    <r>
      <rPr>
        <sz val="10"/>
        <rFont val="宋体"/>
        <family val="3"/>
        <charset val="134"/>
        <scheme val="minor"/>
      </rPr>
      <t>电子商务</t>
    </r>
    <r>
      <rPr>
        <sz val="10"/>
        <color theme="1"/>
        <rFont val="宋体"/>
        <family val="3"/>
        <charset val="134"/>
        <scheme val="minor"/>
      </rPr>
      <t>191</t>
    </r>
  </si>
  <si>
    <t>黄静</t>
  </si>
  <si>
    <t>会计学182</t>
  </si>
  <si>
    <t>黄亦君</t>
    <phoneticPr fontId="3" type="noConversion"/>
  </si>
  <si>
    <t>论文写作专题Ⅱ</t>
  </si>
  <si>
    <t>金融学171</t>
  </si>
  <si>
    <t>金融学172</t>
  </si>
  <si>
    <t>证券模拟实训</t>
  </si>
  <si>
    <t>金融学181</t>
  </si>
  <si>
    <t>李洪江</t>
  </si>
  <si>
    <t>报关实训</t>
  </si>
  <si>
    <t>李绩才</t>
  </si>
  <si>
    <t>网站诊断</t>
  </si>
  <si>
    <t>李金宁</t>
  </si>
  <si>
    <t>报检实训</t>
  </si>
  <si>
    <t>李云</t>
  </si>
  <si>
    <t>会计学172</t>
  </si>
  <si>
    <t>会计学171</t>
  </si>
  <si>
    <t>林燕</t>
    <phoneticPr fontId="3" type="noConversion"/>
  </si>
  <si>
    <t>毕业综合指导</t>
  </si>
  <si>
    <t>财务管理（专升本）191</t>
  </si>
  <si>
    <t>财务管理（专升本）192</t>
  </si>
  <si>
    <t>自我认知与沟通技能训练</t>
  </si>
  <si>
    <t>财务管理（三校生）181</t>
  </si>
  <si>
    <t>楼德华</t>
    <phoneticPr fontId="3" type="noConversion"/>
  </si>
  <si>
    <t>财务管理（三校生）191</t>
  </si>
  <si>
    <t>楼婷渊</t>
  </si>
  <si>
    <t>自我认知与沟通技能实训</t>
  </si>
  <si>
    <t>电子商务191</t>
  </si>
  <si>
    <t>楼土明</t>
  </si>
  <si>
    <t>卢智健</t>
    <phoneticPr fontId="3" type="noConversion"/>
  </si>
  <si>
    <t>VBSE财务综合实训</t>
  </si>
  <si>
    <t>财务管理171</t>
  </si>
  <si>
    <t>财务管理（三校生）171</t>
  </si>
  <si>
    <t>财务管理软件模拟实训</t>
  </si>
  <si>
    <t>财务管理182</t>
  </si>
  <si>
    <t>骆鹏</t>
  </si>
  <si>
    <t>毕业论文写作专题</t>
  </si>
  <si>
    <t>国际物流实训</t>
  </si>
  <si>
    <t>国际经济与贸易（复合班）181</t>
  </si>
  <si>
    <t>国际经济与贸易（复合班）182</t>
  </si>
  <si>
    <t>国贸专业职场调查</t>
  </si>
  <si>
    <t>麻勇爱</t>
  </si>
  <si>
    <t>金融学191</t>
  </si>
  <si>
    <t>企业资信调查</t>
  </si>
  <si>
    <t>毛卫东</t>
  </si>
  <si>
    <t>会计学191</t>
  </si>
  <si>
    <t>会计学193</t>
  </si>
  <si>
    <t>会计学192</t>
  </si>
  <si>
    <t>孟秀兰</t>
  </si>
  <si>
    <t>毕业论文写作技巧训练</t>
  </si>
  <si>
    <t>工商管理171</t>
  </si>
  <si>
    <t>工商管理172</t>
  </si>
  <si>
    <t>工商管理191</t>
  </si>
  <si>
    <t>工商管理192</t>
  </si>
  <si>
    <t>工商管理193</t>
  </si>
  <si>
    <t>倪建明</t>
    <phoneticPr fontId="3" type="noConversion"/>
  </si>
  <si>
    <t>营销技能综合训练</t>
  </si>
  <si>
    <t>市场营销（三校生）181</t>
  </si>
  <si>
    <t>彭红英</t>
  </si>
  <si>
    <t>商务谈判训练</t>
  </si>
  <si>
    <t>权小勇</t>
    <phoneticPr fontId="3" type="noConversion"/>
  </si>
  <si>
    <t>毕业论文写作指导</t>
  </si>
  <si>
    <t>邵向霞</t>
    <phoneticPr fontId="3" type="noConversion"/>
  </si>
  <si>
    <t>财务管理191</t>
  </si>
  <si>
    <t>财务管理181</t>
  </si>
  <si>
    <t>盛欣欣</t>
    <phoneticPr fontId="3" type="noConversion"/>
  </si>
  <si>
    <t>财务管理192</t>
  </si>
  <si>
    <t>苏环</t>
    <phoneticPr fontId="3" type="noConversion"/>
  </si>
  <si>
    <t>市场营销（三校生）171</t>
  </si>
  <si>
    <t>专业社会调查与实践</t>
  </si>
  <si>
    <t>陶表益</t>
  </si>
  <si>
    <t>金融学182</t>
  </si>
  <si>
    <t>汪永忠</t>
  </si>
  <si>
    <t>创业项目策划技能实训</t>
  </si>
  <si>
    <t>专业见习</t>
  </si>
  <si>
    <t>王爱民</t>
    <phoneticPr fontId="3" type="noConversion"/>
  </si>
  <si>
    <t>银行业务模拟</t>
  </si>
  <si>
    <t>王家华</t>
    <phoneticPr fontId="6" type="noConversion"/>
  </si>
  <si>
    <t>会计学181</t>
  </si>
  <si>
    <t>王晓琳</t>
  </si>
  <si>
    <t>经贸英语互译实训</t>
  </si>
  <si>
    <t>王新伟</t>
    <phoneticPr fontId="3" type="noConversion"/>
  </si>
  <si>
    <t>王艳超</t>
    <phoneticPr fontId="6" type="noConversion"/>
  </si>
  <si>
    <t>王正新</t>
  </si>
  <si>
    <t>吴黛茜</t>
    <phoneticPr fontId="6" type="noConversion"/>
  </si>
  <si>
    <t>吴佳</t>
    <phoneticPr fontId="3" type="noConversion"/>
  </si>
  <si>
    <t>旅游管理（专升本）192</t>
    <phoneticPr fontId="3" type="noConversion"/>
  </si>
  <si>
    <t>邢影</t>
  </si>
  <si>
    <t>ERP沙盘模拟实训</t>
  </si>
  <si>
    <t>工商管理182</t>
  </si>
  <si>
    <t>严继莹</t>
    <phoneticPr fontId="3" type="noConversion"/>
  </si>
  <si>
    <t>8</t>
    <phoneticPr fontId="6" type="noConversion"/>
  </si>
  <si>
    <t>杨洁</t>
  </si>
  <si>
    <t>叶小平</t>
    <phoneticPr fontId="3" type="noConversion"/>
  </si>
  <si>
    <t>余俊灵</t>
  </si>
  <si>
    <t>电子商务市场调研分析</t>
  </si>
  <si>
    <t>张闻羽</t>
    <phoneticPr fontId="3" type="noConversion"/>
  </si>
  <si>
    <t>旅游资源野外实习</t>
    <phoneticPr fontId="3" type="noConversion"/>
  </si>
  <si>
    <t>赵玉琪</t>
    <phoneticPr fontId="3" type="noConversion"/>
  </si>
  <si>
    <t>旅游管理（复合班）191</t>
    <phoneticPr fontId="6" type="noConversion"/>
  </si>
  <si>
    <t>旅游资源野外实习动员</t>
    <phoneticPr fontId="6" type="noConversion"/>
  </si>
  <si>
    <t>郑鹏举</t>
  </si>
  <si>
    <t>工商管理181</t>
  </si>
  <si>
    <r>
      <t>浙江师范大学行知学院20</t>
    </r>
    <r>
      <rPr>
        <sz val="16"/>
        <color indexed="8"/>
        <rFont val="黑体"/>
        <family val="3"/>
        <charset val="134"/>
      </rPr>
      <t>20</t>
    </r>
    <r>
      <rPr>
        <sz val="16"/>
        <color indexed="8"/>
        <rFont val="黑体"/>
        <family val="3"/>
        <charset val="134"/>
      </rPr>
      <t>年度实践教学周教师工作量汇总表</t>
    </r>
    <phoneticPr fontId="3" type="noConversion"/>
  </si>
  <si>
    <t xml:space="preserve">法学院（盖章）： </t>
    <phoneticPr fontId="3" type="noConversion"/>
  </si>
  <si>
    <t>序号</t>
  </si>
  <si>
    <t>课程内容</t>
    <phoneticPr fontId="3" type="noConversion"/>
  </si>
  <si>
    <t>专业（班级）</t>
  </si>
  <si>
    <t>课时</t>
    <phoneticPr fontId="3" type="noConversion"/>
  </si>
  <si>
    <t>系数</t>
    <phoneticPr fontId="3" type="noConversion"/>
  </si>
  <si>
    <t>工作量</t>
    <phoneticPr fontId="3" type="noConversion"/>
  </si>
  <si>
    <t>个人总
工作量</t>
    <phoneticPr fontId="3" type="noConversion"/>
  </si>
  <si>
    <t>备注</t>
  </si>
  <si>
    <t>童颖颖</t>
    <phoneticPr fontId="3" type="noConversion"/>
  </si>
  <si>
    <t>社会调查</t>
    <phoneticPr fontId="3" type="noConversion"/>
  </si>
  <si>
    <t>17级法学、法汉、法商</t>
  </si>
  <si>
    <t>李祖华</t>
    <phoneticPr fontId="3" type="noConversion"/>
  </si>
  <si>
    <t>徐源泉</t>
    <phoneticPr fontId="3" type="noConversion"/>
  </si>
  <si>
    <t>社会调查</t>
    <phoneticPr fontId="3" type="noConversion"/>
  </si>
  <si>
    <t>段知壮</t>
    <phoneticPr fontId="3" type="noConversion"/>
  </si>
  <si>
    <t>法律辩论</t>
    <phoneticPr fontId="3" type="noConversion"/>
  </si>
  <si>
    <t>18级法学、法汉、法商</t>
  </si>
  <si>
    <t>黄裕安</t>
    <phoneticPr fontId="3" type="noConversion"/>
  </si>
  <si>
    <t>法律辩论</t>
    <phoneticPr fontId="3" type="noConversion"/>
  </si>
  <si>
    <t>郑睿</t>
    <phoneticPr fontId="3" type="noConversion"/>
  </si>
  <si>
    <t>法律辩论</t>
    <phoneticPr fontId="3" type="noConversion"/>
  </si>
  <si>
    <t>黄彤</t>
    <phoneticPr fontId="3" type="noConversion"/>
  </si>
  <si>
    <t>法律演讲</t>
    <phoneticPr fontId="3" type="noConversion"/>
  </si>
  <si>
    <t>19级法学、法汉、法商</t>
  </si>
  <si>
    <t>郭勇</t>
    <phoneticPr fontId="3" type="noConversion"/>
  </si>
  <si>
    <t>法律演讲</t>
    <phoneticPr fontId="3" type="noConversion"/>
  </si>
  <si>
    <t>江丽</t>
    <phoneticPr fontId="3" type="noConversion"/>
  </si>
  <si>
    <t>法律演讲</t>
    <phoneticPr fontId="3" type="noConversion"/>
  </si>
  <si>
    <t>注：1.若教师承担多门课程任务，请按课程名称、课程内容分别填写；
    2.专业（班级）请规范填写。</t>
    <phoneticPr fontId="3" type="noConversion"/>
  </si>
  <si>
    <t>韩洪举</t>
  </si>
  <si>
    <t>古代文学论文写作指导</t>
  </si>
  <si>
    <t>汉语言文学171</t>
  </si>
  <si>
    <t>汉语言文学172、173</t>
  </si>
  <si>
    <t>专升本191.192</t>
  </si>
  <si>
    <t>人文素养课程考核</t>
  </si>
  <si>
    <t>汉语言文学17级</t>
  </si>
  <si>
    <t>人文素养提升分组指导（一）</t>
  </si>
  <si>
    <r>
      <rPr>
        <sz val="11"/>
        <color theme="1"/>
        <rFont val="宋体"/>
        <family val="3"/>
        <charset val="134"/>
      </rPr>
      <t>汉语言文学</t>
    </r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级</t>
    </r>
  </si>
  <si>
    <t>人文素养提升分组指导（二）</t>
  </si>
  <si>
    <r>
      <rPr>
        <sz val="11"/>
        <color theme="1"/>
        <rFont val="宋体"/>
        <family val="3"/>
        <charset val="134"/>
      </rPr>
      <t>汉语言文学</t>
    </r>
    <r>
      <rPr>
        <sz val="11"/>
        <color theme="1"/>
        <rFont val="Times New Roman"/>
        <family val="1"/>
      </rPr>
      <t>19</t>
    </r>
    <r>
      <rPr>
        <sz val="11"/>
        <color theme="1"/>
        <rFont val="宋体"/>
        <family val="3"/>
        <charset val="134"/>
      </rPr>
      <t>级</t>
    </r>
  </si>
  <si>
    <t>张家合</t>
  </si>
  <si>
    <t>语言类论文写作指导</t>
  </si>
  <si>
    <t>文献检索与资料查询</t>
  </si>
  <si>
    <t>汉复181、汉语言182</t>
  </si>
  <si>
    <t>汉语言文学183、184</t>
  </si>
  <si>
    <t>俞敏华</t>
  </si>
  <si>
    <t>现当代文学论文写作指导</t>
  </si>
  <si>
    <t>学年论文选题及过程指导</t>
  </si>
  <si>
    <t>陈德峰</t>
  </si>
  <si>
    <t>求职技能培训</t>
  </si>
  <si>
    <t>微电影创作指导及训练（一）</t>
  </si>
  <si>
    <t>汉语言191、192</t>
  </si>
  <si>
    <t>汉语言193、194</t>
  </si>
  <si>
    <t>微电影创作指导及训练（二）</t>
  </si>
  <si>
    <t>杨雪兰</t>
  </si>
  <si>
    <t>教学技能培训</t>
  </si>
  <si>
    <t>孙竹</t>
  </si>
  <si>
    <t>吴思萱</t>
  </si>
  <si>
    <t>新闻采编技能培训（一）</t>
  </si>
  <si>
    <t>新闻采编技能培训（二）</t>
  </si>
  <si>
    <t>新闻采编技能培训（三）</t>
  </si>
  <si>
    <t>新媒体传播类论文写作指导</t>
  </si>
  <si>
    <t>魏晓彤</t>
  </si>
  <si>
    <t>毕业论文选题及过程指导</t>
  </si>
  <si>
    <t>文秘技能训练（一）</t>
  </si>
  <si>
    <t>文秘技能培训（二）</t>
  </si>
  <si>
    <t>毛竹生</t>
  </si>
  <si>
    <t>诗词创作指导及训练</t>
  </si>
  <si>
    <r>
      <rPr>
        <sz val="11"/>
        <rFont val="宋体"/>
        <family val="3"/>
        <charset val="134"/>
      </rPr>
      <t>汉语言文学</t>
    </r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级</t>
    </r>
  </si>
  <si>
    <r>
      <rPr>
        <sz val="11"/>
        <rFont val="宋体"/>
        <family val="3"/>
        <charset val="134"/>
      </rPr>
      <t>汉语言文学</t>
    </r>
    <r>
      <rPr>
        <sz val="11"/>
        <rFont val="Times New Roman"/>
        <family val="1"/>
      </rPr>
      <t>19</t>
    </r>
    <r>
      <rPr>
        <sz val="11"/>
        <rFont val="宋体"/>
        <family val="3"/>
        <charset val="134"/>
      </rPr>
      <t>级</t>
    </r>
  </si>
  <si>
    <t>华金余</t>
  </si>
  <si>
    <t>文学评论写作训练（一）</t>
  </si>
  <si>
    <t>文学评论写作训练（二）</t>
  </si>
  <si>
    <t>文学评论写作训练（三）</t>
  </si>
  <si>
    <t>童水明</t>
  </si>
  <si>
    <t>付湘虹</t>
  </si>
  <si>
    <t>宁辰</t>
  </si>
  <si>
    <t>茶艺技能训练(一）</t>
  </si>
  <si>
    <t>茶艺技能训练（二）</t>
  </si>
  <si>
    <t>马蔚</t>
  </si>
  <si>
    <t>小说创作指导及训练</t>
  </si>
  <si>
    <t>李迎迎</t>
  </si>
  <si>
    <t>专业技能实践与提高</t>
  </si>
  <si>
    <r>
      <rPr>
        <sz val="11"/>
        <rFont val="宋体"/>
        <family val="3"/>
        <charset val="134"/>
      </rPr>
      <t>英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英复（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级）</t>
    </r>
  </si>
  <si>
    <t>贾玲华</t>
  </si>
  <si>
    <t>崔颖</t>
  </si>
  <si>
    <t>沈倩</t>
  </si>
  <si>
    <t>专业技能综合训练（二）</t>
  </si>
  <si>
    <r>
      <rPr>
        <sz val="10.5"/>
        <color rgb="FF000000"/>
        <rFont val="宋体"/>
        <family val="3"/>
        <charset val="134"/>
      </rPr>
      <t>英/英复18级（</t>
    </r>
    <r>
      <rPr>
        <sz val="10.5"/>
        <color rgb="FF000000"/>
        <rFont val="Times New Roman"/>
        <family val="1"/>
      </rPr>
      <t>1801</t>
    </r>
    <r>
      <rPr>
        <sz val="10.5"/>
        <color rgb="FF000000"/>
        <rFont val="宋体"/>
        <family val="3"/>
        <charset val="134"/>
      </rPr>
      <t>、1803）</t>
    </r>
  </si>
  <si>
    <t>徐国红</t>
  </si>
  <si>
    <r>
      <rPr>
        <sz val="10.5"/>
        <color rgb="FF000000"/>
        <rFont val="宋体"/>
        <family val="3"/>
        <charset val="134"/>
      </rPr>
      <t>英/英复18级（</t>
    </r>
    <r>
      <rPr>
        <sz val="10.5"/>
        <color rgb="FF000000"/>
        <rFont val="Times New Roman"/>
        <family val="1"/>
      </rPr>
      <t>1802</t>
    </r>
    <r>
      <rPr>
        <sz val="10.5"/>
        <color rgb="FF000000"/>
        <rFont val="宋体"/>
        <family val="3"/>
        <charset val="134"/>
      </rPr>
      <t>、1804）</t>
    </r>
  </si>
  <si>
    <t>王梅君</t>
  </si>
  <si>
    <r>
      <rPr>
        <sz val="10.5"/>
        <color rgb="FF000000"/>
        <rFont val="宋体"/>
        <family val="3"/>
        <charset val="134"/>
      </rPr>
      <t>英/英复18级（</t>
    </r>
    <r>
      <rPr>
        <sz val="10.5"/>
        <color rgb="FF000000"/>
        <rFont val="Times New Roman"/>
        <family val="1"/>
      </rPr>
      <t>1805</t>
    </r>
    <r>
      <rPr>
        <sz val="10.5"/>
        <color rgb="FF000000"/>
        <rFont val="宋体"/>
        <family val="3"/>
        <charset val="134"/>
      </rPr>
      <t>、1806）</t>
    </r>
  </si>
  <si>
    <t>马丽</t>
  </si>
  <si>
    <t>专业技能综合训练（一）</t>
  </si>
  <si>
    <r>
      <rPr>
        <sz val="11"/>
        <color theme="1"/>
        <rFont val="宋体"/>
        <family val="3"/>
        <charset val="134"/>
        <scheme val="minor"/>
      </rPr>
      <t>英语</t>
    </r>
    <r>
      <rPr>
        <sz val="11"/>
        <color rgb="FF000000"/>
        <rFont val="Times New Roman"/>
        <family val="1"/>
      </rPr>
      <t>19</t>
    </r>
    <r>
      <rPr>
        <sz val="11"/>
        <color rgb="FF000000"/>
        <rFont val="宋体"/>
        <family val="3"/>
        <charset val="134"/>
      </rPr>
      <t>级</t>
    </r>
    <r>
      <rPr>
        <sz val="11"/>
        <color theme="1"/>
        <rFont val="宋体"/>
        <family val="3"/>
        <charset val="134"/>
        <scheme val="minor"/>
      </rPr>
      <t>（</t>
    </r>
    <r>
      <rPr>
        <sz val="11"/>
        <color rgb="FF000000"/>
        <rFont val="Times New Roman"/>
        <family val="1"/>
      </rPr>
      <t>191</t>
    </r>
    <r>
      <rPr>
        <sz val="11"/>
        <color rgb="FF000000"/>
        <rFont val="宋体"/>
        <family val="3"/>
        <charset val="134"/>
      </rPr>
      <t>、192</t>
    </r>
    <r>
      <rPr>
        <sz val="11"/>
        <color theme="1"/>
        <rFont val="宋体"/>
        <family val="3"/>
        <charset val="134"/>
        <scheme val="minor"/>
      </rPr>
      <t>）</t>
    </r>
  </si>
  <si>
    <t>盛卓立</t>
  </si>
  <si>
    <r>
      <rPr>
        <sz val="11"/>
        <color theme="1"/>
        <rFont val="宋体"/>
        <family val="3"/>
        <charset val="134"/>
        <scheme val="minor"/>
      </rPr>
      <t>英语</t>
    </r>
    <r>
      <rPr>
        <sz val="11"/>
        <color rgb="FF000000"/>
        <rFont val="Times New Roman"/>
        <family val="1"/>
      </rPr>
      <t>19</t>
    </r>
    <r>
      <rPr>
        <sz val="11"/>
        <color rgb="FF000000"/>
        <rFont val="宋体"/>
        <family val="3"/>
        <charset val="134"/>
      </rPr>
      <t>级</t>
    </r>
    <r>
      <rPr>
        <sz val="11"/>
        <color theme="1"/>
        <rFont val="宋体"/>
        <family val="3"/>
        <charset val="134"/>
        <scheme val="minor"/>
      </rPr>
      <t>（</t>
    </r>
    <r>
      <rPr>
        <sz val="11"/>
        <color rgb="FF000000"/>
        <rFont val="Times New Roman"/>
        <family val="1"/>
      </rPr>
      <t>193</t>
    </r>
    <r>
      <rPr>
        <sz val="11"/>
        <color rgb="FF000000"/>
        <rFont val="宋体"/>
        <family val="3"/>
        <charset val="134"/>
      </rPr>
      <t>、194</t>
    </r>
    <r>
      <rPr>
        <sz val="11"/>
        <color theme="1"/>
        <rFont val="宋体"/>
        <family val="3"/>
        <charset val="134"/>
        <scheme val="minor"/>
      </rPr>
      <t>）</t>
    </r>
  </si>
  <si>
    <t>邵素玲</t>
  </si>
  <si>
    <r>
      <rPr>
        <sz val="11"/>
        <color theme="1"/>
        <rFont val="宋体"/>
        <family val="3"/>
        <charset val="134"/>
        <scheme val="minor"/>
      </rPr>
      <t>英语</t>
    </r>
    <r>
      <rPr>
        <sz val="11"/>
        <color rgb="FF000000"/>
        <rFont val="Times New Roman"/>
        <family val="1"/>
      </rPr>
      <t>19</t>
    </r>
    <r>
      <rPr>
        <sz val="11"/>
        <color rgb="FF000000"/>
        <rFont val="宋体"/>
        <family val="3"/>
        <charset val="134"/>
      </rPr>
      <t>级</t>
    </r>
    <r>
      <rPr>
        <sz val="11"/>
        <color theme="1"/>
        <rFont val="宋体"/>
        <family val="3"/>
        <charset val="134"/>
        <scheme val="minor"/>
      </rPr>
      <t>（</t>
    </r>
    <r>
      <rPr>
        <sz val="11"/>
        <color rgb="FF000000"/>
        <rFont val="Times New Roman"/>
        <family val="1"/>
      </rPr>
      <t>195</t>
    </r>
    <r>
      <rPr>
        <sz val="11"/>
        <color rgb="FF000000"/>
        <rFont val="宋体"/>
        <family val="3"/>
        <charset val="134"/>
      </rPr>
      <t>、196</t>
    </r>
    <r>
      <rPr>
        <sz val="11"/>
        <color theme="1"/>
        <rFont val="宋体"/>
        <family val="3"/>
        <charset val="134"/>
        <scheme val="minor"/>
      </rPr>
      <t>）</t>
    </r>
  </si>
  <si>
    <t>沈继诚</t>
  </si>
  <si>
    <t>英197、专升本191</t>
  </si>
  <si>
    <r>
      <rPr>
        <sz val="16"/>
        <color rgb="FF000000"/>
        <rFont val="黑体"/>
        <family val="3"/>
        <charset val="134"/>
      </rPr>
      <t>浙江师范大学行知学院</t>
    </r>
    <r>
      <rPr>
        <sz val="16"/>
        <color rgb="FF000000"/>
        <rFont val="Times New Roman"/>
        <family val="1"/>
      </rPr>
      <t>2020</t>
    </r>
    <r>
      <rPr>
        <sz val="16"/>
        <color rgb="FF000000"/>
        <rFont val="黑体"/>
        <family val="3"/>
        <charset val="134"/>
      </rPr>
      <t>年度实践教学周教师工作量汇总表</t>
    </r>
    <phoneticPr fontId="2" type="noConversion"/>
  </si>
  <si>
    <r>
      <rPr>
        <sz val="16"/>
        <color indexed="8"/>
        <rFont val="黑体"/>
        <family val="3"/>
        <charset val="134"/>
      </rPr>
      <t>浙江师范大学行知学院20</t>
    </r>
    <r>
      <rPr>
        <sz val="16"/>
        <color indexed="8"/>
        <rFont val="黑体"/>
        <family val="3"/>
        <charset val="134"/>
      </rPr>
      <t>20</t>
    </r>
    <r>
      <rPr>
        <sz val="16"/>
        <color indexed="8"/>
        <rFont val="黑体"/>
        <family val="3"/>
        <charset val="134"/>
      </rPr>
      <t>年度实践教学周教师工作量汇总表</t>
    </r>
  </si>
  <si>
    <t>课程内容</t>
  </si>
  <si>
    <t>专业</t>
  </si>
  <si>
    <t>系数</t>
  </si>
  <si>
    <t>工作量</t>
  </si>
  <si>
    <t>个人总
工作量</t>
  </si>
  <si>
    <t>陈蓓</t>
  </si>
  <si>
    <t>民间美术考察</t>
  </si>
  <si>
    <t>视觉传达设计</t>
  </si>
  <si>
    <t>视觉传达设计（行）1802</t>
  </si>
  <si>
    <t>设计市场考察</t>
  </si>
  <si>
    <t>视觉传达设计（行）1901</t>
  </si>
  <si>
    <t>高洁</t>
  </si>
  <si>
    <t>家具市场考察及实训</t>
  </si>
  <si>
    <t>环境设计</t>
  </si>
  <si>
    <t>环境设计（行）1902</t>
  </si>
  <si>
    <t>洪子臻</t>
  </si>
  <si>
    <t>园林景观工程考察</t>
  </si>
  <si>
    <t>环境设计（行）1802</t>
  </si>
  <si>
    <t>环境设计考察及实践</t>
  </si>
  <si>
    <t>环境设计（行）（专升本）192班</t>
  </si>
  <si>
    <t>米雪梅</t>
  </si>
  <si>
    <t>陶艺实践</t>
  </si>
  <si>
    <t>产品设计</t>
  </si>
  <si>
    <t>产品设计（行）1801</t>
  </si>
  <si>
    <t>裴张龙</t>
  </si>
  <si>
    <t>视觉设计实践</t>
  </si>
  <si>
    <t>视觉传达设计（行）1701</t>
  </si>
  <si>
    <t>寿玲</t>
  </si>
  <si>
    <t>视觉传达设计（行）1801</t>
  </si>
  <si>
    <t>视觉传达设计（行）1902</t>
  </si>
  <si>
    <t>孙攀</t>
  </si>
  <si>
    <t>民居与园林景观考察</t>
  </si>
  <si>
    <t>环境设计（行）1701</t>
  </si>
  <si>
    <t>孙涛</t>
  </si>
  <si>
    <t>室内设计施工工艺及流程考察</t>
  </si>
  <si>
    <t>2020.10.17日/18日/24日开展</t>
  </si>
  <si>
    <t>环境设计（行）（专升本）191班</t>
  </si>
  <si>
    <t>王智明</t>
  </si>
  <si>
    <t>环境设计（行）1801</t>
  </si>
  <si>
    <t>吴佳醍</t>
  </si>
  <si>
    <t>视觉传达设计（行）1702</t>
  </si>
  <si>
    <t>俞亚明</t>
  </si>
  <si>
    <t>环境设计（行）1901</t>
  </si>
  <si>
    <t>袁喆</t>
  </si>
  <si>
    <t>民间玩具考察及设计实践</t>
  </si>
  <si>
    <t>产品设计（行）1701</t>
  </si>
  <si>
    <t>岳秀华</t>
  </si>
  <si>
    <t>环境设计（行）1702</t>
  </si>
  <si>
    <t>祝小林</t>
  </si>
  <si>
    <t>产品生产工艺考察</t>
  </si>
  <si>
    <t>产品设计（行）1901</t>
  </si>
  <si>
    <t>注：1.若教师承担多门课程任务，请按课程名称、课程内容分别填写；
    2.专业（班级）请规范填写。</t>
  </si>
  <si>
    <t>序号</t>
    <phoneticPr fontId="3" type="noConversion"/>
  </si>
  <si>
    <t>课时</t>
    <phoneticPr fontId="3" type="noConversion"/>
  </si>
  <si>
    <t>系数</t>
    <phoneticPr fontId="3" type="noConversion"/>
  </si>
  <si>
    <t>陈寒松</t>
  </si>
  <si>
    <t>环境工程专业技能训练</t>
  </si>
  <si>
    <t>环境工程</t>
  </si>
  <si>
    <t>环境工程171</t>
  </si>
  <si>
    <t>郝仕油</t>
    <phoneticPr fontId="3" type="noConversion"/>
  </si>
  <si>
    <t>文献检索与论文写作</t>
  </si>
  <si>
    <t>应用化学</t>
  </si>
  <si>
    <t>应用化学181</t>
  </si>
  <si>
    <t>基础综合实验（一）</t>
  </si>
  <si>
    <t>应用化学191、192—教学1班</t>
    <phoneticPr fontId="3" type="noConversion"/>
  </si>
  <si>
    <t>应用化学191、192—教学2班</t>
    <phoneticPr fontId="3" type="noConversion"/>
  </si>
  <si>
    <t xml:space="preserve"> </t>
    <phoneticPr fontId="3" type="noConversion"/>
  </si>
  <si>
    <t>应用化学191、192—教学3班</t>
    <phoneticPr fontId="3" type="noConversion"/>
  </si>
  <si>
    <t>胡鸿雨</t>
    <phoneticPr fontId="3" type="noConversion"/>
  </si>
  <si>
    <t>化工技能训练</t>
  </si>
  <si>
    <t>应化20171班</t>
  </si>
  <si>
    <t>化工技能训练</t>
    <phoneticPr fontId="3" type="noConversion"/>
  </si>
  <si>
    <t>应化20172班</t>
  </si>
  <si>
    <t>基础综合实验（二）</t>
    <phoneticPr fontId="3" type="noConversion"/>
  </si>
  <si>
    <t>应用化学</t>
    <phoneticPr fontId="3" type="noConversion"/>
  </si>
  <si>
    <t>应用化学181</t>
    <phoneticPr fontId="3" type="noConversion"/>
  </si>
  <si>
    <t>专业见习Ⅱ</t>
  </si>
  <si>
    <t>应用化学191、192</t>
  </si>
  <si>
    <t>江丽</t>
    <phoneticPr fontId="3" type="noConversion"/>
  </si>
  <si>
    <t>职业道德教育</t>
  </si>
  <si>
    <t>食品质量与安全</t>
  </si>
  <si>
    <t>食品质量与安全171</t>
  </si>
  <si>
    <t>李双喜</t>
    <phoneticPr fontId="3" type="noConversion"/>
  </si>
  <si>
    <t>食品工程实训</t>
  </si>
  <si>
    <t>食品质量与安全172</t>
  </si>
  <si>
    <t>食品行业现状及发展</t>
  </si>
  <si>
    <t>食品质量与安全191</t>
  </si>
  <si>
    <t>梁刚锋</t>
    <phoneticPr fontId="3" type="noConversion"/>
  </si>
  <si>
    <t>刘亚</t>
    <phoneticPr fontId="3" type="noConversion"/>
  </si>
  <si>
    <t>罗孟飞</t>
    <phoneticPr fontId="3" type="noConversion"/>
  </si>
  <si>
    <t>行业现状及发展</t>
  </si>
  <si>
    <t>应用化学171、172</t>
  </si>
  <si>
    <t>阮琴</t>
  </si>
  <si>
    <t>生物技术</t>
  </si>
  <si>
    <t>生物技术191班</t>
  </si>
  <si>
    <t>孙晓明</t>
    <phoneticPr fontId="3" type="noConversion"/>
  </si>
  <si>
    <t>孙晓明</t>
  </si>
  <si>
    <t>生物技术专业讲座</t>
  </si>
  <si>
    <t>涂燕红</t>
  </si>
  <si>
    <t>环境工程191班</t>
  </si>
  <si>
    <t>王芳</t>
  </si>
  <si>
    <t>生物技术综合实验</t>
  </si>
  <si>
    <t>生物技术181班</t>
  </si>
  <si>
    <t>王剑峰</t>
  </si>
  <si>
    <t>吴婷</t>
  </si>
  <si>
    <t>环境工程181班</t>
  </si>
  <si>
    <t>谢云龙</t>
    <phoneticPr fontId="3" type="noConversion"/>
  </si>
  <si>
    <t>严晓阳</t>
    <phoneticPr fontId="3" type="noConversion"/>
  </si>
  <si>
    <t>袁建锋</t>
    <phoneticPr fontId="3" type="noConversion"/>
  </si>
  <si>
    <t>文献检索与科技论文写作</t>
  </si>
  <si>
    <t>食品质量与安全181</t>
  </si>
  <si>
    <t xml:space="preserve"> </t>
  </si>
  <si>
    <t>食品生物化学与分析综合实验</t>
  </si>
  <si>
    <t>袁建锋</t>
  </si>
  <si>
    <t>发酵工程综合实验</t>
  </si>
  <si>
    <t>生物技术171</t>
  </si>
  <si>
    <t>生物工艺实训</t>
  </si>
  <si>
    <t>赵国良</t>
    <phoneticPr fontId="3" type="noConversion"/>
  </si>
  <si>
    <t>郑人卫</t>
    <phoneticPr fontId="3" type="noConversion"/>
  </si>
  <si>
    <t>郑荣泉</t>
  </si>
  <si>
    <t>郑绍成</t>
    <phoneticPr fontId="3" type="noConversion"/>
  </si>
  <si>
    <t>注：1.若教师承担多门课程任务，请按课程名称、课程内容分别填写；
    2.专业（班级）请规范填写。</t>
    <phoneticPr fontId="3" type="noConversion"/>
  </si>
  <si>
    <r>
      <rPr>
        <b/>
        <sz val="11"/>
        <color indexed="8"/>
        <rFont val="宋体"/>
        <family val="3"/>
        <charset val="134"/>
      </rPr>
      <t>序号</t>
    </r>
  </si>
  <si>
    <r>
      <rPr>
        <b/>
        <sz val="11"/>
        <color indexed="8"/>
        <rFont val="宋体"/>
        <family val="3"/>
        <charset val="134"/>
      </rPr>
      <t>教师</t>
    </r>
  </si>
  <si>
    <r>
      <rPr>
        <b/>
        <sz val="11"/>
        <color indexed="8"/>
        <rFont val="宋体"/>
        <family val="3"/>
        <charset val="134"/>
      </rPr>
      <t>课程内容</t>
    </r>
  </si>
  <si>
    <r>
      <rPr>
        <b/>
        <sz val="12"/>
        <color theme="1"/>
        <rFont val="宋体"/>
        <family val="3"/>
        <charset val="134"/>
      </rPr>
      <t>专业（班级）</t>
    </r>
  </si>
  <si>
    <r>
      <rPr>
        <b/>
        <sz val="11"/>
        <color indexed="8"/>
        <rFont val="宋体"/>
        <family val="3"/>
        <charset val="134"/>
      </rPr>
      <t>课时</t>
    </r>
  </si>
  <si>
    <r>
      <rPr>
        <b/>
        <sz val="11"/>
        <color indexed="8"/>
        <rFont val="宋体"/>
        <family val="3"/>
        <charset val="134"/>
      </rPr>
      <t>人数</t>
    </r>
  </si>
  <si>
    <r>
      <rPr>
        <b/>
        <sz val="11"/>
        <color indexed="8"/>
        <rFont val="宋体"/>
        <family val="3"/>
        <charset val="134"/>
      </rPr>
      <t>系数</t>
    </r>
  </si>
  <si>
    <r>
      <rPr>
        <b/>
        <sz val="11"/>
        <color indexed="8"/>
        <rFont val="宋体"/>
        <family val="3"/>
        <charset val="134"/>
      </rPr>
      <t>工作量</t>
    </r>
  </si>
  <si>
    <r>
      <rPr>
        <b/>
        <sz val="11"/>
        <color indexed="8"/>
        <rFont val="宋体"/>
        <family val="3"/>
        <charset val="134"/>
      </rPr>
      <t>个人总
工作量</t>
    </r>
  </si>
  <si>
    <r>
      <rPr>
        <b/>
        <sz val="11"/>
        <color indexed="8"/>
        <rFont val="宋体"/>
        <family val="3"/>
        <charset val="134"/>
      </rPr>
      <t>备注</t>
    </r>
  </si>
  <si>
    <t>课程内容</t>
    <phoneticPr fontId="2" type="noConversion"/>
  </si>
  <si>
    <t>杜巧连</t>
  </si>
  <si>
    <t>液压气动课程设计</t>
  </si>
  <si>
    <t>机械</t>
  </si>
  <si>
    <t>机械181</t>
  </si>
  <si>
    <t>机械182</t>
  </si>
  <si>
    <t>何秀慧</t>
  </si>
  <si>
    <t>数字电子技术课程设计</t>
  </si>
  <si>
    <t>电信</t>
  </si>
  <si>
    <t>电信（三）191班</t>
  </si>
  <si>
    <t>电信（三）192班</t>
  </si>
  <si>
    <t>电信191班</t>
  </si>
  <si>
    <t>电信192班</t>
  </si>
  <si>
    <t>胡礼广</t>
  </si>
  <si>
    <t>机械制造课程设计</t>
  </si>
  <si>
    <t>机械（三）171</t>
  </si>
  <si>
    <t>生产实习</t>
  </si>
  <si>
    <t>蒋洪奎</t>
  </si>
  <si>
    <t>机械测绘</t>
  </si>
  <si>
    <t>机械191班</t>
  </si>
  <si>
    <t>李凝</t>
  </si>
  <si>
    <t>机械171</t>
  </si>
  <si>
    <t>李新辉</t>
  </si>
  <si>
    <t>机械原理课程设计</t>
  </si>
  <si>
    <t>机械（三校生）181</t>
  </si>
  <si>
    <t>机械193班</t>
  </si>
  <si>
    <t>李永祥</t>
  </si>
  <si>
    <t>金工实习Ⅰ</t>
  </si>
  <si>
    <t>机械192班</t>
  </si>
  <si>
    <t>林祝亮</t>
  </si>
  <si>
    <t>毕业设计撰写指导</t>
  </si>
  <si>
    <t>电信（三）171</t>
  </si>
  <si>
    <t>电子系统综合设计</t>
  </si>
  <si>
    <t>电信171</t>
  </si>
  <si>
    <t>鲁立荣</t>
  </si>
  <si>
    <t>马文静</t>
  </si>
  <si>
    <t>网络安全综合实验</t>
  </si>
  <si>
    <t>计算机</t>
  </si>
  <si>
    <t>计算机171</t>
  </si>
  <si>
    <t>王笑</t>
  </si>
  <si>
    <t>机械（三）191班</t>
  </si>
  <si>
    <t>吴根柱</t>
  </si>
  <si>
    <t>科技文献检索</t>
  </si>
  <si>
    <t>电信（三）181</t>
  </si>
  <si>
    <t>电信181;电信182</t>
  </si>
  <si>
    <t>吴建军</t>
  </si>
  <si>
    <t>计算机（三）171</t>
  </si>
  <si>
    <t>专业能力考核</t>
  </si>
  <si>
    <t>吴黎黎</t>
  </si>
  <si>
    <t>电子工艺训练</t>
  </si>
  <si>
    <t>徐洪</t>
  </si>
  <si>
    <t>宣仲义</t>
  </si>
  <si>
    <t>杨金华</t>
  </si>
  <si>
    <t>基本电子电路技能</t>
  </si>
  <si>
    <t>电信182</t>
  </si>
  <si>
    <t>叶建栲</t>
  </si>
  <si>
    <t>见习Ⅰ</t>
  </si>
  <si>
    <t>计算机（三）181</t>
  </si>
  <si>
    <t>编程能力实训</t>
  </si>
  <si>
    <t>计算机（三）191班</t>
  </si>
  <si>
    <t>袁利永</t>
  </si>
  <si>
    <t>计算机（专升本）191班</t>
  </si>
  <si>
    <t>计算机（专升本）192班</t>
  </si>
  <si>
    <t>郑丽娟</t>
  </si>
  <si>
    <t>王霄</t>
  </si>
  <si>
    <t>周家庆</t>
  </si>
  <si>
    <t>网安</t>
  </si>
  <si>
    <t>网安191班</t>
  </si>
  <si>
    <t>网安192班</t>
  </si>
  <si>
    <t>网安181</t>
  </si>
  <si>
    <t>网安182</t>
  </si>
  <si>
    <t>带队外出</t>
    <phoneticPr fontId="3" type="noConversion"/>
  </si>
  <si>
    <t>机械制造课程设计</t>
    <phoneticPr fontId="3" type="noConversion"/>
  </si>
  <si>
    <t>浙江师范大学行知学院2020年度实践教学周教师工作量汇总表</t>
    <phoneticPr fontId="3" type="noConversion"/>
  </si>
  <si>
    <t>课程内容</t>
    <phoneticPr fontId="3" type="noConversion"/>
  </si>
  <si>
    <t>专业</t>
    <phoneticPr fontId="3" type="noConversion"/>
  </si>
  <si>
    <t>班级</t>
    <phoneticPr fontId="3" type="noConversion"/>
  </si>
  <si>
    <t>课时</t>
    <phoneticPr fontId="3" type="noConversion"/>
  </si>
  <si>
    <t>系数</t>
    <phoneticPr fontId="3" type="noConversion"/>
  </si>
  <si>
    <t>工作量</t>
    <phoneticPr fontId="3" type="noConversion"/>
  </si>
  <si>
    <t>个人总
工作量</t>
    <phoneticPr fontId="3" type="noConversion"/>
  </si>
  <si>
    <t>带队外出</t>
  </si>
  <si>
    <t>科技文献检索</t>
    <phoneticPr fontId="3" type="noConversion"/>
  </si>
  <si>
    <t>电信181</t>
    <phoneticPr fontId="3" type="noConversion"/>
  </si>
  <si>
    <t>基本电子电路技能</t>
    <phoneticPr fontId="3" type="noConversion"/>
  </si>
  <si>
    <t>带队外出</t>
    <phoneticPr fontId="3" type="noConversion"/>
  </si>
  <si>
    <t>郑青根</t>
    <phoneticPr fontId="3" type="noConversion"/>
  </si>
  <si>
    <t>电信</t>
    <phoneticPr fontId="3" type="noConversion"/>
  </si>
  <si>
    <t>倪应华</t>
    <phoneticPr fontId="3" type="noConversion"/>
  </si>
  <si>
    <r>
      <rPr>
        <b/>
        <u/>
        <sz val="14"/>
        <color indexed="8"/>
        <rFont val="宋体"/>
        <family val="3"/>
        <charset val="134"/>
      </rPr>
      <t>设计艺术学院（盖章）：</t>
    </r>
    <r>
      <rPr>
        <b/>
        <sz val="14"/>
        <color indexed="8"/>
        <rFont val="宋体"/>
        <family val="3"/>
        <charset val="134"/>
      </rPr>
      <t xml:space="preserve">       </t>
    </r>
    <phoneticPr fontId="2" type="noConversion"/>
  </si>
  <si>
    <r>
      <rPr>
        <b/>
        <u/>
        <sz val="14"/>
        <color indexed="8"/>
        <rFont val="宋体"/>
        <family val="3"/>
        <charset val="134"/>
      </rPr>
      <t>理学院（盖章）：</t>
    </r>
    <r>
      <rPr>
        <b/>
        <sz val="14"/>
        <color indexed="8"/>
        <rFont val="宋体"/>
        <family val="3"/>
        <charset val="134"/>
      </rPr>
      <t xml:space="preserve">       </t>
    </r>
    <phoneticPr fontId="3" type="noConversion"/>
  </si>
  <si>
    <r>
      <rPr>
        <b/>
        <u/>
        <sz val="14"/>
        <color indexed="8"/>
        <rFont val="宋体"/>
        <family val="3"/>
        <charset val="134"/>
      </rPr>
      <t>工学院（盖章）：</t>
    </r>
    <r>
      <rPr>
        <b/>
        <sz val="14"/>
        <color indexed="8"/>
        <rFont val="宋体"/>
        <family val="3"/>
        <charset val="134"/>
      </rPr>
      <t xml:space="preserve">       </t>
    </r>
    <phoneticPr fontId="3" type="noConversion"/>
  </si>
  <si>
    <r>
      <t xml:space="preserve">  </t>
    </r>
    <r>
      <rPr>
        <b/>
        <u/>
        <sz val="14"/>
        <color rgb="FF000000"/>
        <rFont val="宋体"/>
        <family val="3"/>
        <charset val="134"/>
      </rPr>
      <t>文学院（盖章）：</t>
    </r>
    <phoneticPr fontId="2" type="noConversion"/>
  </si>
  <si>
    <t>蒋永福</t>
  </si>
  <si>
    <t>王芳芳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</si>
</sst>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1"/>
      <color theme="1"/>
      <name val="宋体"/>
      <family val="2"/>
      <scheme val="minor"/>
    </font>
    <font>
      <sz val="16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u/>
      <sz val="14"/>
      <color indexed="8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6"/>
      <color rgb="FF000000"/>
      <name val="Times New Roman"/>
      <family val="1"/>
    </font>
    <font>
      <sz val="16"/>
      <color rgb="FF000000"/>
      <name val="黑体"/>
      <family val="3"/>
      <charset val="134"/>
    </font>
    <font>
      <sz val="16"/>
      <color indexed="8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8"/>
      <color theme="1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sz val="10.5"/>
      <name val="宋体"/>
      <family val="3"/>
      <charset val="134"/>
    </font>
    <font>
      <sz val="10.5"/>
      <color indexed="8"/>
      <name val="宋体"/>
      <family val="3"/>
      <charset val="134"/>
    </font>
    <font>
      <sz val="12"/>
      <color indexed="8"/>
      <name val="Times New Roman"/>
      <family val="1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rgb="FFFF0000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u/>
      <sz val="14"/>
      <color rgb="FF000000"/>
      <name val="Times New Roman"/>
      <family val="1"/>
    </font>
    <font>
      <b/>
      <u/>
      <sz val="14"/>
      <color rgb="FF000000"/>
      <name val="宋体"/>
      <family val="3"/>
      <charset val="134"/>
    </font>
    <font>
      <sz val="16"/>
      <color theme="1"/>
      <name val="宋体"/>
      <family val="2"/>
      <scheme val="minor"/>
    </font>
    <font>
      <sz val="10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0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0" fillId="2" borderId="2" xfId="0" applyNumberFormat="1" applyFont="1" applyFill="1" applyBorder="1" applyAlignment="1"/>
    <xf numFmtId="49" fontId="8" fillId="2" borderId="2" xfId="0" applyNumberFormat="1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vertical="center"/>
    </xf>
    <xf numFmtId="0" fontId="9" fillId="2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horizontal="center" vertical="center" wrapText="1" shrinkToFit="1"/>
    </xf>
    <xf numFmtId="0" fontId="0" fillId="0" borderId="0" xfId="0" applyNumberFormat="1" applyFont="1" applyFill="1" applyBorder="1" applyAlignment="1"/>
    <xf numFmtId="49" fontId="0" fillId="0" borderId="0" xfId="0" applyNumberFormat="1" applyFill="1" applyBorder="1" applyAlignment="1"/>
    <xf numFmtId="49" fontId="10" fillId="0" borderId="0" xfId="0" applyNumberFormat="1" applyFont="1" applyFill="1" applyBorder="1" applyAlignment="1"/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/>
    </xf>
    <xf numFmtId="49" fontId="39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49" fontId="4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41" fillId="0" borderId="1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44" fillId="0" borderId="2" xfId="0" applyFont="1" applyBorder="1" applyAlignment="1">
      <alignment horizontal="center" vertical="center"/>
    </xf>
    <xf numFmtId="0" fontId="45" fillId="0" borderId="2" xfId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43" fillId="0" borderId="6" xfId="0" applyFont="1" applyBorder="1" applyAlignment="1">
      <alignment vertical="center" wrapText="1"/>
    </xf>
    <xf numFmtId="0" fontId="43" fillId="0" borderId="0" xfId="0" applyFont="1" applyAlignment="1">
      <alignment vertical="center"/>
    </xf>
    <xf numFmtId="0" fontId="4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8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shrinkToFit="1"/>
    </xf>
    <xf numFmtId="0" fontId="7" fillId="2" borderId="5" xfId="0" applyNumberFormat="1" applyFont="1" applyFill="1" applyBorder="1" applyAlignment="1">
      <alignment horizontal="center" vertical="center" shrinkToFit="1"/>
    </xf>
    <xf numFmtId="0" fontId="7" fillId="2" borderId="4" xfId="0" applyNumberFormat="1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0" fontId="8" fillId="2" borderId="3" xfId="0" applyNumberFormat="1" applyFont="1" applyFill="1" applyBorder="1" applyAlignment="1">
      <alignment horizontal="center" vertical="center" shrinkToFit="1"/>
    </xf>
    <xf numFmtId="0" fontId="8" fillId="2" borderId="4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49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37" fillId="0" borderId="0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workbookViewId="0">
      <selection activeCell="P53" sqref="P53"/>
    </sheetView>
  </sheetViews>
  <sheetFormatPr defaultRowHeight="13.5"/>
  <cols>
    <col min="1" max="1" width="4.625" style="1" customWidth="1"/>
    <col min="2" max="2" width="9" style="1"/>
    <col min="3" max="3" width="13.125" style="1" customWidth="1"/>
    <col min="4" max="4" width="11.875" style="1" customWidth="1"/>
    <col min="5" max="7" width="9" style="1"/>
    <col min="8" max="8" width="8.375" style="25" customWidth="1"/>
    <col min="9" max="9" width="12" style="1" customWidth="1"/>
    <col min="10" max="16384" width="9" style="1"/>
  </cols>
  <sheetData>
    <row r="1" spans="1:9" ht="36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</row>
    <row r="2" spans="1:9" ht="36" customHeight="1">
      <c r="A2" s="2" t="s">
        <v>1</v>
      </c>
      <c r="B2" s="3"/>
      <c r="C2" s="4"/>
      <c r="D2" s="5"/>
      <c r="E2" s="5"/>
      <c r="F2" s="5"/>
      <c r="G2" s="5"/>
      <c r="H2" s="5"/>
      <c r="I2" s="5"/>
    </row>
    <row r="3" spans="1:9" ht="32.25" customHeight="1">
      <c r="A3" s="111" t="s">
        <v>2</v>
      </c>
      <c r="B3" s="112" t="s">
        <v>3</v>
      </c>
      <c r="C3" s="112" t="s">
        <v>394</v>
      </c>
      <c r="D3" s="112" t="s">
        <v>4</v>
      </c>
      <c r="E3" s="112" t="s">
        <v>5</v>
      </c>
      <c r="F3" s="112" t="s">
        <v>6</v>
      </c>
      <c r="G3" s="112" t="s">
        <v>7</v>
      </c>
      <c r="H3" s="113" t="s">
        <v>8</v>
      </c>
      <c r="I3" s="114" t="s">
        <v>9</v>
      </c>
    </row>
    <row r="4" spans="1:9" ht="36" customHeight="1">
      <c r="A4" s="6">
        <v>1</v>
      </c>
      <c r="B4" s="7" t="s">
        <v>10</v>
      </c>
      <c r="C4" s="7" t="s">
        <v>11</v>
      </c>
      <c r="D4" s="7" t="s">
        <v>12</v>
      </c>
      <c r="E4" s="7">
        <v>30</v>
      </c>
      <c r="F4" s="7">
        <v>1</v>
      </c>
      <c r="G4" s="7">
        <f>E4*F4</f>
        <v>30</v>
      </c>
      <c r="H4" s="8">
        <v>30</v>
      </c>
      <c r="I4" s="9"/>
    </row>
    <row r="5" spans="1:9" ht="20.100000000000001" customHeight="1">
      <c r="A5" s="132">
        <v>2</v>
      </c>
      <c r="B5" s="140" t="s">
        <v>13</v>
      </c>
      <c r="C5" s="8" t="s">
        <v>14</v>
      </c>
      <c r="D5" s="8" t="s">
        <v>15</v>
      </c>
      <c r="E5" s="8" t="s">
        <v>16</v>
      </c>
      <c r="F5" s="7">
        <v>1</v>
      </c>
      <c r="G5" s="7">
        <f>E5*F5</f>
        <v>32</v>
      </c>
      <c r="H5" s="140">
        <v>64</v>
      </c>
      <c r="I5" s="6"/>
    </row>
    <row r="6" spans="1:9" ht="20.100000000000001" customHeight="1">
      <c r="A6" s="134"/>
      <c r="B6" s="144"/>
      <c r="C6" s="8" t="s">
        <v>17</v>
      </c>
      <c r="D6" s="8" t="s">
        <v>15</v>
      </c>
      <c r="E6" s="8" t="s">
        <v>18</v>
      </c>
      <c r="F6" s="7">
        <v>1</v>
      </c>
      <c r="G6" s="7">
        <f>E6*F6</f>
        <v>32</v>
      </c>
      <c r="H6" s="144"/>
      <c r="I6" s="10"/>
    </row>
    <row r="7" spans="1:9" ht="20.100000000000001" customHeight="1">
      <c r="A7" s="132">
        <v>3</v>
      </c>
      <c r="B7" s="142" t="s">
        <v>19</v>
      </c>
      <c r="C7" s="11" t="s">
        <v>20</v>
      </c>
      <c r="D7" s="12" t="s">
        <v>21</v>
      </c>
      <c r="E7" s="7">
        <v>4</v>
      </c>
      <c r="F7" s="7">
        <v>1</v>
      </c>
      <c r="G7" s="7">
        <f>E7*F7</f>
        <v>4</v>
      </c>
      <c r="H7" s="140">
        <v>36</v>
      </c>
      <c r="I7" s="9"/>
    </row>
    <row r="8" spans="1:9" ht="20.100000000000001" customHeight="1">
      <c r="A8" s="134"/>
      <c r="B8" s="143"/>
      <c r="C8" s="7" t="s">
        <v>22</v>
      </c>
      <c r="D8" s="7" t="s">
        <v>23</v>
      </c>
      <c r="E8" s="7">
        <v>32</v>
      </c>
      <c r="F8" s="7">
        <v>1</v>
      </c>
      <c r="G8" s="7">
        <v>32</v>
      </c>
      <c r="H8" s="144"/>
      <c r="I8" s="9"/>
    </row>
    <row r="9" spans="1:9" ht="20.100000000000001" customHeight="1">
      <c r="A9" s="132">
        <v>4</v>
      </c>
      <c r="B9" s="152" t="s">
        <v>24</v>
      </c>
      <c r="C9" s="11" t="s">
        <v>25</v>
      </c>
      <c r="D9" s="11" t="s">
        <v>26</v>
      </c>
      <c r="E9" s="11">
        <v>16</v>
      </c>
      <c r="F9" s="7">
        <v>1</v>
      </c>
      <c r="G9" s="7">
        <f t="shared" ref="G9:G24" si="0">E9*F9</f>
        <v>16</v>
      </c>
      <c r="H9" s="140">
        <v>32</v>
      </c>
      <c r="I9" s="9"/>
    </row>
    <row r="10" spans="1:9" ht="20.100000000000001" customHeight="1">
      <c r="A10" s="134"/>
      <c r="B10" s="153"/>
      <c r="C10" s="11" t="s">
        <v>27</v>
      </c>
      <c r="D10" s="11" t="s">
        <v>28</v>
      </c>
      <c r="E10" s="11">
        <v>16</v>
      </c>
      <c r="F10" s="7">
        <v>1</v>
      </c>
      <c r="G10" s="7">
        <f t="shared" si="0"/>
        <v>16</v>
      </c>
      <c r="H10" s="144"/>
      <c r="I10" s="13"/>
    </row>
    <row r="11" spans="1:9" ht="20.100000000000001" customHeight="1">
      <c r="A11" s="132">
        <v>5</v>
      </c>
      <c r="B11" s="152" t="s">
        <v>29</v>
      </c>
      <c r="C11" s="11" t="s">
        <v>30</v>
      </c>
      <c r="D11" s="11" t="s">
        <v>31</v>
      </c>
      <c r="E11" s="11">
        <v>16</v>
      </c>
      <c r="F11" s="7">
        <v>1</v>
      </c>
      <c r="G11" s="7">
        <f t="shared" si="0"/>
        <v>16</v>
      </c>
      <c r="H11" s="140">
        <v>36</v>
      </c>
      <c r="I11" s="6"/>
    </row>
    <row r="12" spans="1:9" ht="20.100000000000001" customHeight="1">
      <c r="A12" s="133"/>
      <c r="B12" s="157"/>
      <c r="C12" s="11" t="s">
        <v>32</v>
      </c>
      <c r="D12" s="11" t="s">
        <v>33</v>
      </c>
      <c r="E12" s="11">
        <v>8</v>
      </c>
      <c r="F12" s="7">
        <v>1</v>
      </c>
      <c r="G12" s="7">
        <f t="shared" si="0"/>
        <v>8</v>
      </c>
      <c r="H12" s="141"/>
      <c r="I12" s="9"/>
    </row>
    <row r="13" spans="1:9" ht="20.100000000000001" customHeight="1">
      <c r="A13" s="133"/>
      <c r="B13" s="157"/>
      <c r="C13" s="11" t="s">
        <v>32</v>
      </c>
      <c r="D13" s="11" t="s">
        <v>34</v>
      </c>
      <c r="E13" s="11">
        <v>8</v>
      </c>
      <c r="F13" s="7">
        <v>1</v>
      </c>
      <c r="G13" s="7">
        <f t="shared" si="0"/>
        <v>8</v>
      </c>
      <c r="H13" s="141"/>
      <c r="I13" s="9"/>
    </row>
    <row r="14" spans="1:9" ht="20.100000000000001" customHeight="1">
      <c r="A14" s="134"/>
      <c r="B14" s="153"/>
      <c r="C14" s="14" t="s">
        <v>35</v>
      </c>
      <c r="D14" s="14" t="s">
        <v>36</v>
      </c>
      <c r="E14" s="14">
        <v>4</v>
      </c>
      <c r="F14" s="15">
        <v>1</v>
      </c>
      <c r="G14" s="15">
        <v>4</v>
      </c>
      <c r="H14" s="144"/>
      <c r="I14" s="9"/>
    </row>
    <row r="15" spans="1:9" ht="20.100000000000001" customHeight="1">
      <c r="A15" s="132">
        <v>6</v>
      </c>
      <c r="B15" s="152" t="s">
        <v>37</v>
      </c>
      <c r="C15" s="11" t="s">
        <v>38</v>
      </c>
      <c r="D15" s="11" t="s">
        <v>39</v>
      </c>
      <c r="E15" s="14">
        <v>8</v>
      </c>
      <c r="F15" s="7">
        <v>1</v>
      </c>
      <c r="G15" s="7">
        <f t="shared" si="0"/>
        <v>8</v>
      </c>
      <c r="H15" s="140">
        <v>22</v>
      </c>
      <c r="I15" s="9"/>
    </row>
    <row r="16" spans="1:9" ht="20.100000000000001" customHeight="1">
      <c r="A16" s="133"/>
      <c r="B16" s="157"/>
      <c r="C16" s="11" t="s">
        <v>38</v>
      </c>
      <c r="D16" s="11" t="s">
        <v>40</v>
      </c>
      <c r="E16" s="14">
        <v>8</v>
      </c>
      <c r="F16" s="7">
        <v>1</v>
      </c>
      <c r="G16" s="7">
        <f t="shared" si="0"/>
        <v>8</v>
      </c>
      <c r="H16" s="141"/>
      <c r="I16" s="9"/>
    </row>
    <row r="17" spans="1:9" ht="20.100000000000001" customHeight="1">
      <c r="A17" s="133"/>
      <c r="B17" s="157"/>
      <c r="C17" s="11" t="s">
        <v>41</v>
      </c>
      <c r="D17" s="14" t="s">
        <v>42</v>
      </c>
      <c r="E17" s="11">
        <v>2</v>
      </c>
      <c r="F17" s="7">
        <v>1</v>
      </c>
      <c r="G17" s="7">
        <v>2</v>
      </c>
      <c r="H17" s="141"/>
      <c r="I17" s="16"/>
    </row>
    <row r="18" spans="1:9" ht="20.100000000000001" customHeight="1">
      <c r="A18" s="134"/>
      <c r="B18" s="153"/>
      <c r="C18" s="11" t="s">
        <v>43</v>
      </c>
      <c r="D18" s="11" t="s">
        <v>39</v>
      </c>
      <c r="E18" s="14">
        <v>4</v>
      </c>
      <c r="F18" s="7">
        <v>1</v>
      </c>
      <c r="G18" s="7">
        <f t="shared" si="0"/>
        <v>4</v>
      </c>
      <c r="H18" s="144"/>
      <c r="I18" s="16"/>
    </row>
    <row r="19" spans="1:9" ht="20.100000000000001" customHeight="1">
      <c r="A19" s="132">
        <v>7</v>
      </c>
      <c r="B19" s="152" t="s">
        <v>44</v>
      </c>
      <c r="C19" s="11" t="s">
        <v>45</v>
      </c>
      <c r="D19" s="11" t="s">
        <v>46</v>
      </c>
      <c r="E19" s="11">
        <v>8</v>
      </c>
      <c r="F19" s="7">
        <v>1</v>
      </c>
      <c r="G19" s="7">
        <f t="shared" si="0"/>
        <v>8</v>
      </c>
      <c r="H19" s="140">
        <v>32</v>
      </c>
      <c r="I19" s="16"/>
    </row>
    <row r="20" spans="1:9" ht="20.100000000000001" customHeight="1">
      <c r="A20" s="133"/>
      <c r="B20" s="157"/>
      <c r="C20" s="11" t="s">
        <v>45</v>
      </c>
      <c r="D20" s="11" t="s">
        <v>47</v>
      </c>
      <c r="E20" s="11">
        <v>8</v>
      </c>
      <c r="F20" s="7">
        <v>1</v>
      </c>
      <c r="G20" s="7">
        <f t="shared" si="0"/>
        <v>8</v>
      </c>
      <c r="H20" s="141"/>
      <c r="I20" s="16"/>
    </row>
    <row r="21" spans="1:9" ht="20.100000000000001" customHeight="1">
      <c r="A21" s="133"/>
      <c r="B21" s="157"/>
      <c r="C21" s="11" t="s">
        <v>48</v>
      </c>
      <c r="D21" s="11" t="s">
        <v>49</v>
      </c>
      <c r="E21" s="11">
        <v>8</v>
      </c>
      <c r="F21" s="7">
        <v>1</v>
      </c>
      <c r="G21" s="7">
        <f t="shared" si="0"/>
        <v>8</v>
      </c>
      <c r="H21" s="141"/>
      <c r="I21" s="16"/>
    </row>
    <row r="22" spans="1:9" ht="20.100000000000001" customHeight="1">
      <c r="A22" s="134"/>
      <c r="B22" s="153"/>
      <c r="C22" s="11" t="s">
        <v>48</v>
      </c>
      <c r="D22" s="11" t="s">
        <v>50</v>
      </c>
      <c r="E22" s="11">
        <v>8</v>
      </c>
      <c r="F22" s="7">
        <v>1</v>
      </c>
      <c r="G22" s="7">
        <f t="shared" si="0"/>
        <v>8</v>
      </c>
      <c r="H22" s="144"/>
      <c r="I22" s="16"/>
    </row>
    <row r="23" spans="1:9" ht="20.100000000000001" customHeight="1">
      <c r="A23" s="6">
        <v>8</v>
      </c>
      <c r="B23" s="14" t="s">
        <v>51</v>
      </c>
      <c r="C23" s="11" t="s">
        <v>43</v>
      </c>
      <c r="D23" s="11" t="s">
        <v>52</v>
      </c>
      <c r="E23" s="11">
        <v>16</v>
      </c>
      <c r="F23" s="7">
        <v>1</v>
      </c>
      <c r="G23" s="7">
        <f t="shared" si="0"/>
        <v>16</v>
      </c>
      <c r="H23" s="8">
        <v>16</v>
      </c>
      <c r="I23" s="16"/>
    </row>
    <row r="24" spans="1:9" ht="20.100000000000001" customHeight="1">
      <c r="A24" s="132">
        <v>9</v>
      </c>
      <c r="B24" s="142" t="s">
        <v>53</v>
      </c>
      <c r="C24" s="11" t="s">
        <v>20</v>
      </c>
      <c r="D24" s="12" t="s">
        <v>21</v>
      </c>
      <c r="E24" s="7">
        <v>32</v>
      </c>
      <c r="F24" s="7">
        <v>1</v>
      </c>
      <c r="G24" s="7">
        <f t="shared" si="0"/>
        <v>32</v>
      </c>
      <c r="H24" s="140">
        <v>40</v>
      </c>
      <c r="I24" s="9"/>
    </row>
    <row r="25" spans="1:9" ht="20.100000000000001" customHeight="1">
      <c r="A25" s="134"/>
      <c r="B25" s="143"/>
      <c r="C25" s="11" t="s">
        <v>20</v>
      </c>
      <c r="D25" s="12" t="s">
        <v>54</v>
      </c>
      <c r="E25" s="7">
        <v>4</v>
      </c>
      <c r="F25" s="7">
        <v>1</v>
      </c>
      <c r="G25" s="7">
        <v>8</v>
      </c>
      <c r="H25" s="141"/>
      <c r="I25" s="16"/>
    </row>
    <row r="26" spans="1:9" ht="20.100000000000001" customHeight="1">
      <c r="A26" s="132">
        <v>10</v>
      </c>
      <c r="B26" s="154" t="s">
        <v>55</v>
      </c>
      <c r="C26" s="12" t="s">
        <v>56</v>
      </c>
      <c r="D26" s="8" t="s">
        <v>57</v>
      </c>
      <c r="E26" s="8">
        <v>4</v>
      </c>
      <c r="F26" s="7">
        <v>1</v>
      </c>
      <c r="G26" s="7">
        <f t="shared" ref="G26:G33" si="1">E26*F26</f>
        <v>4</v>
      </c>
      <c r="H26" s="140">
        <v>40</v>
      </c>
      <c r="I26" s="16"/>
    </row>
    <row r="27" spans="1:9" ht="20.100000000000001" customHeight="1">
      <c r="A27" s="133"/>
      <c r="B27" s="155"/>
      <c r="C27" s="12" t="s">
        <v>56</v>
      </c>
      <c r="D27" s="8" t="s">
        <v>58</v>
      </c>
      <c r="E27" s="8">
        <v>4</v>
      </c>
      <c r="F27" s="7">
        <v>1</v>
      </c>
      <c r="G27" s="7">
        <f t="shared" si="1"/>
        <v>4</v>
      </c>
      <c r="H27" s="141"/>
      <c r="I27" s="16"/>
    </row>
    <row r="28" spans="1:9" ht="20.100000000000001" customHeight="1">
      <c r="A28" s="134"/>
      <c r="B28" s="156"/>
      <c r="C28" s="8" t="s">
        <v>59</v>
      </c>
      <c r="D28" s="8" t="s">
        <v>60</v>
      </c>
      <c r="E28" s="17" t="s">
        <v>18</v>
      </c>
      <c r="F28" s="7">
        <v>1</v>
      </c>
      <c r="G28" s="7">
        <f t="shared" si="1"/>
        <v>32</v>
      </c>
      <c r="H28" s="141"/>
      <c r="I28" s="16"/>
    </row>
    <row r="29" spans="1:9" ht="20.100000000000001" customHeight="1">
      <c r="A29" s="132">
        <v>11</v>
      </c>
      <c r="B29" s="152" t="s">
        <v>61</v>
      </c>
      <c r="C29" s="11" t="s">
        <v>62</v>
      </c>
      <c r="D29" s="11" t="s">
        <v>46</v>
      </c>
      <c r="E29" s="11">
        <v>8</v>
      </c>
      <c r="F29" s="7">
        <v>1</v>
      </c>
      <c r="G29" s="7">
        <f t="shared" si="1"/>
        <v>8</v>
      </c>
      <c r="H29" s="140">
        <v>16</v>
      </c>
      <c r="I29" s="9"/>
    </row>
    <row r="30" spans="1:9" ht="20.100000000000001" customHeight="1">
      <c r="A30" s="134"/>
      <c r="B30" s="153"/>
      <c r="C30" s="11" t="s">
        <v>62</v>
      </c>
      <c r="D30" s="11" t="s">
        <v>47</v>
      </c>
      <c r="E30" s="11">
        <v>8</v>
      </c>
      <c r="F30" s="7">
        <v>1</v>
      </c>
      <c r="G30" s="7">
        <f t="shared" si="1"/>
        <v>8</v>
      </c>
      <c r="H30" s="141"/>
      <c r="I30" s="9"/>
    </row>
    <row r="31" spans="1:9" ht="20.100000000000001" customHeight="1">
      <c r="A31" s="6">
        <v>12</v>
      </c>
      <c r="B31" s="14" t="s">
        <v>63</v>
      </c>
      <c r="C31" s="11" t="s">
        <v>64</v>
      </c>
      <c r="D31" s="11" t="s">
        <v>26</v>
      </c>
      <c r="E31" s="11">
        <v>16</v>
      </c>
      <c r="F31" s="7">
        <v>1</v>
      </c>
      <c r="G31" s="7">
        <f t="shared" si="1"/>
        <v>16</v>
      </c>
      <c r="H31" s="8">
        <v>16</v>
      </c>
      <c r="I31" s="16"/>
    </row>
    <row r="32" spans="1:9" ht="20.100000000000001" customHeight="1">
      <c r="A32" s="132">
        <v>13</v>
      </c>
      <c r="B32" s="152" t="s">
        <v>65</v>
      </c>
      <c r="C32" s="11" t="s">
        <v>66</v>
      </c>
      <c r="D32" s="11" t="s">
        <v>46</v>
      </c>
      <c r="E32" s="11">
        <v>16</v>
      </c>
      <c r="F32" s="7">
        <v>1</v>
      </c>
      <c r="G32" s="7">
        <f t="shared" si="1"/>
        <v>16</v>
      </c>
      <c r="H32" s="140">
        <v>32</v>
      </c>
      <c r="I32" s="9"/>
    </row>
    <row r="33" spans="1:9" ht="20.100000000000001" customHeight="1">
      <c r="A33" s="134"/>
      <c r="B33" s="153"/>
      <c r="C33" s="11" t="s">
        <v>66</v>
      </c>
      <c r="D33" s="11" t="s">
        <v>47</v>
      </c>
      <c r="E33" s="11">
        <v>16</v>
      </c>
      <c r="F33" s="7">
        <v>1</v>
      </c>
      <c r="G33" s="7">
        <f t="shared" si="1"/>
        <v>16</v>
      </c>
      <c r="H33" s="144"/>
      <c r="I33" s="9"/>
    </row>
    <row r="34" spans="1:9" ht="20.100000000000001" customHeight="1">
      <c r="A34" s="132">
        <v>14</v>
      </c>
      <c r="B34" s="142" t="s">
        <v>67</v>
      </c>
      <c r="C34" s="7" t="s">
        <v>11</v>
      </c>
      <c r="D34" s="12" t="s">
        <v>68</v>
      </c>
      <c r="E34" s="15">
        <v>36</v>
      </c>
      <c r="F34" s="7">
        <v>1</v>
      </c>
      <c r="G34" s="7">
        <v>36</v>
      </c>
      <c r="H34" s="140">
        <v>44</v>
      </c>
      <c r="I34" s="16"/>
    </row>
    <row r="35" spans="1:9" ht="20.100000000000001" customHeight="1">
      <c r="A35" s="133"/>
      <c r="B35" s="148"/>
      <c r="C35" s="7" t="s">
        <v>11</v>
      </c>
      <c r="D35" s="12" t="s">
        <v>69</v>
      </c>
      <c r="E35" s="7">
        <v>4</v>
      </c>
      <c r="F35" s="7">
        <v>1</v>
      </c>
      <c r="G35" s="7">
        <f t="shared" ref="G35:G59" si="2">E35*F35</f>
        <v>4</v>
      </c>
      <c r="H35" s="141"/>
      <c r="I35" s="9"/>
    </row>
    <row r="36" spans="1:9" ht="20.100000000000001" customHeight="1">
      <c r="A36" s="134"/>
      <c r="B36" s="143"/>
      <c r="C36" s="7" t="s">
        <v>11</v>
      </c>
      <c r="D36" s="7" t="s">
        <v>12</v>
      </c>
      <c r="E36" s="7">
        <v>4</v>
      </c>
      <c r="F36" s="7">
        <v>1</v>
      </c>
      <c r="G36" s="7">
        <f t="shared" si="2"/>
        <v>4</v>
      </c>
      <c r="H36" s="144"/>
      <c r="I36" s="9"/>
    </row>
    <row r="37" spans="1:9" ht="20.100000000000001" customHeight="1">
      <c r="A37" s="132">
        <v>15</v>
      </c>
      <c r="B37" s="135" t="s">
        <v>70</v>
      </c>
      <c r="C37" s="11" t="s">
        <v>71</v>
      </c>
      <c r="D37" s="11" t="s">
        <v>72</v>
      </c>
      <c r="E37" s="11">
        <v>16</v>
      </c>
      <c r="F37" s="7">
        <v>1</v>
      </c>
      <c r="G37" s="7">
        <f t="shared" si="2"/>
        <v>16</v>
      </c>
      <c r="H37" s="140">
        <v>64</v>
      </c>
      <c r="I37" s="18"/>
    </row>
    <row r="38" spans="1:9" ht="20.100000000000001" customHeight="1">
      <c r="A38" s="133"/>
      <c r="B38" s="136"/>
      <c r="C38" s="11" t="s">
        <v>71</v>
      </c>
      <c r="D38" s="11" t="s">
        <v>73</v>
      </c>
      <c r="E38" s="11">
        <v>16</v>
      </c>
      <c r="F38" s="7">
        <v>1</v>
      </c>
      <c r="G38" s="7">
        <f t="shared" si="2"/>
        <v>16</v>
      </c>
      <c r="H38" s="141"/>
      <c r="I38" s="18"/>
    </row>
    <row r="39" spans="1:9" ht="20.100000000000001" customHeight="1">
      <c r="A39" s="134"/>
      <c r="B39" s="137"/>
      <c r="C39" s="11" t="s">
        <v>74</v>
      </c>
      <c r="D39" s="11" t="s">
        <v>75</v>
      </c>
      <c r="E39" s="11">
        <v>32</v>
      </c>
      <c r="F39" s="7">
        <v>1</v>
      </c>
      <c r="G39" s="7">
        <f t="shared" si="2"/>
        <v>32</v>
      </c>
      <c r="H39" s="144"/>
      <c r="I39" s="18"/>
    </row>
    <row r="40" spans="1:9" ht="20.100000000000001" customHeight="1">
      <c r="A40" s="6">
        <v>16</v>
      </c>
      <c r="B40" s="11" t="s">
        <v>76</v>
      </c>
      <c r="C40" s="11" t="s">
        <v>22</v>
      </c>
      <c r="D40" s="11" t="s">
        <v>77</v>
      </c>
      <c r="E40" s="11">
        <v>36</v>
      </c>
      <c r="F40" s="7">
        <v>1</v>
      </c>
      <c r="G40" s="7">
        <f t="shared" si="2"/>
        <v>36</v>
      </c>
      <c r="H40" s="8">
        <v>36</v>
      </c>
      <c r="I40" s="18"/>
    </row>
    <row r="41" spans="1:9" ht="20.100000000000001" customHeight="1">
      <c r="A41" s="6">
        <v>17</v>
      </c>
      <c r="B41" s="11" t="s">
        <v>78</v>
      </c>
      <c r="C41" s="11" t="s">
        <v>79</v>
      </c>
      <c r="D41" s="11" t="s">
        <v>80</v>
      </c>
      <c r="E41" s="11">
        <v>16</v>
      </c>
      <c r="F41" s="7">
        <v>1</v>
      </c>
      <c r="G41" s="7">
        <f t="shared" si="2"/>
        <v>16</v>
      </c>
      <c r="H41" s="8">
        <v>16</v>
      </c>
      <c r="I41" s="18"/>
    </row>
    <row r="42" spans="1:9" ht="20.100000000000001" customHeight="1">
      <c r="A42" s="132">
        <v>18</v>
      </c>
      <c r="B42" s="142" t="s">
        <v>81</v>
      </c>
      <c r="C42" s="7" t="s">
        <v>11</v>
      </c>
      <c r="D42" s="12" t="s">
        <v>69</v>
      </c>
      <c r="E42" s="7">
        <v>4</v>
      </c>
      <c r="F42" s="7">
        <v>1</v>
      </c>
      <c r="G42" s="7">
        <f t="shared" si="2"/>
        <v>4</v>
      </c>
      <c r="H42" s="140">
        <v>12</v>
      </c>
      <c r="I42" s="18"/>
    </row>
    <row r="43" spans="1:9" ht="20.100000000000001" customHeight="1">
      <c r="A43" s="133"/>
      <c r="B43" s="148"/>
      <c r="C43" s="7" t="s">
        <v>11</v>
      </c>
      <c r="D43" s="12" t="s">
        <v>68</v>
      </c>
      <c r="E43" s="7">
        <v>4</v>
      </c>
      <c r="F43" s="7">
        <v>1</v>
      </c>
      <c r="G43" s="7">
        <f t="shared" si="2"/>
        <v>4</v>
      </c>
      <c r="H43" s="141"/>
      <c r="I43" s="18"/>
    </row>
    <row r="44" spans="1:9" ht="20.100000000000001" customHeight="1">
      <c r="A44" s="134"/>
      <c r="B44" s="143"/>
      <c r="C44" s="7" t="s">
        <v>11</v>
      </c>
      <c r="D44" s="7" t="s">
        <v>12</v>
      </c>
      <c r="E44" s="7">
        <v>4</v>
      </c>
      <c r="F44" s="7">
        <v>1</v>
      </c>
      <c r="G44" s="7">
        <f t="shared" si="2"/>
        <v>4</v>
      </c>
      <c r="H44" s="144"/>
      <c r="I44" s="18"/>
    </row>
    <row r="45" spans="1:9" ht="20.100000000000001" customHeight="1">
      <c r="A45" s="132">
        <v>19</v>
      </c>
      <c r="B45" s="135" t="s">
        <v>82</v>
      </c>
      <c r="C45" s="11" t="s">
        <v>83</v>
      </c>
      <c r="D45" s="11" t="s">
        <v>72</v>
      </c>
      <c r="E45" s="11">
        <v>32</v>
      </c>
      <c r="F45" s="7">
        <v>1</v>
      </c>
      <c r="G45" s="7">
        <f t="shared" si="2"/>
        <v>32</v>
      </c>
      <c r="H45" s="140">
        <v>108</v>
      </c>
      <c r="I45" s="18"/>
    </row>
    <row r="46" spans="1:9" ht="20.100000000000001" customHeight="1">
      <c r="A46" s="133"/>
      <c r="B46" s="136"/>
      <c r="C46" s="11" t="s">
        <v>71</v>
      </c>
      <c r="D46" s="11" t="s">
        <v>84</v>
      </c>
      <c r="E46" s="11">
        <v>12</v>
      </c>
      <c r="F46" s="7">
        <v>1</v>
      </c>
      <c r="G46" s="7">
        <f t="shared" si="2"/>
        <v>12</v>
      </c>
      <c r="H46" s="141"/>
      <c r="I46" s="18"/>
    </row>
    <row r="47" spans="1:9" ht="20.100000000000001" customHeight="1">
      <c r="A47" s="133"/>
      <c r="B47" s="136"/>
      <c r="C47" s="11" t="s">
        <v>71</v>
      </c>
      <c r="D47" s="11" t="s">
        <v>85</v>
      </c>
      <c r="E47" s="11">
        <v>12</v>
      </c>
      <c r="F47" s="7">
        <v>1</v>
      </c>
      <c r="G47" s="7">
        <f t="shared" si="2"/>
        <v>12</v>
      </c>
      <c r="H47" s="141"/>
      <c r="I47" s="18"/>
    </row>
    <row r="48" spans="1:9" ht="20.100000000000001" customHeight="1">
      <c r="A48" s="133"/>
      <c r="B48" s="136"/>
      <c r="C48" s="11" t="s">
        <v>86</v>
      </c>
      <c r="D48" s="11" t="s">
        <v>84</v>
      </c>
      <c r="E48" s="11">
        <v>20</v>
      </c>
      <c r="F48" s="7">
        <v>1</v>
      </c>
      <c r="G48" s="7">
        <f t="shared" si="2"/>
        <v>20</v>
      </c>
      <c r="H48" s="141"/>
      <c r="I48" s="18"/>
    </row>
    <row r="49" spans="1:9" ht="20.100000000000001" customHeight="1">
      <c r="A49" s="134"/>
      <c r="B49" s="137"/>
      <c r="C49" s="11" t="s">
        <v>74</v>
      </c>
      <c r="D49" s="11" t="s">
        <v>87</v>
      </c>
      <c r="E49" s="11">
        <v>32</v>
      </c>
      <c r="F49" s="7">
        <v>1</v>
      </c>
      <c r="G49" s="7">
        <f t="shared" si="2"/>
        <v>32</v>
      </c>
      <c r="H49" s="144"/>
      <c r="I49" s="18"/>
    </row>
    <row r="50" spans="1:9" ht="20.100000000000001" customHeight="1">
      <c r="A50" s="132">
        <v>20</v>
      </c>
      <c r="B50" s="135" t="s">
        <v>88</v>
      </c>
      <c r="C50" s="11" t="s">
        <v>89</v>
      </c>
      <c r="D50" s="11" t="s">
        <v>46</v>
      </c>
      <c r="E50" s="11">
        <v>4</v>
      </c>
      <c r="F50" s="7">
        <v>1</v>
      </c>
      <c r="G50" s="7">
        <f t="shared" si="2"/>
        <v>4</v>
      </c>
      <c r="H50" s="140">
        <v>40</v>
      </c>
      <c r="I50" s="18"/>
    </row>
    <row r="51" spans="1:9" ht="20.100000000000001" customHeight="1">
      <c r="A51" s="133"/>
      <c r="B51" s="136"/>
      <c r="C51" s="11" t="s">
        <v>89</v>
      </c>
      <c r="D51" s="11" t="s">
        <v>47</v>
      </c>
      <c r="E51" s="11">
        <v>4</v>
      </c>
      <c r="F51" s="7">
        <v>1</v>
      </c>
      <c r="G51" s="7">
        <f t="shared" si="2"/>
        <v>4</v>
      </c>
      <c r="H51" s="141"/>
      <c r="I51" s="18"/>
    </row>
    <row r="52" spans="1:9" ht="20.100000000000001" customHeight="1">
      <c r="A52" s="133"/>
      <c r="B52" s="136"/>
      <c r="C52" s="11" t="s">
        <v>90</v>
      </c>
      <c r="D52" s="11" t="s">
        <v>91</v>
      </c>
      <c r="E52" s="11">
        <v>8</v>
      </c>
      <c r="F52" s="7">
        <v>1</v>
      </c>
      <c r="G52" s="7">
        <f t="shared" si="2"/>
        <v>8</v>
      </c>
      <c r="H52" s="141"/>
      <c r="I52" s="18"/>
    </row>
    <row r="53" spans="1:9" ht="20.100000000000001" customHeight="1">
      <c r="A53" s="133"/>
      <c r="B53" s="136"/>
      <c r="C53" s="11" t="s">
        <v>90</v>
      </c>
      <c r="D53" s="11" t="s">
        <v>92</v>
      </c>
      <c r="E53" s="11">
        <v>8</v>
      </c>
      <c r="F53" s="7">
        <v>1</v>
      </c>
      <c r="G53" s="7">
        <f t="shared" si="2"/>
        <v>8</v>
      </c>
      <c r="H53" s="141"/>
      <c r="I53" s="18"/>
    </row>
    <row r="54" spans="1:9" ht="20.100000000000001" customHeight="1">
      <c r="A54" s="133"/>
      <c r="B54" s="136"/>
      <c r="C54" s="11" t="s">
        <v>93</v>
      </c>
      <c r="D54" s="11" t="s">
        <v>50</v>
      </c>
      <c r="E54" s="11">
        <v>8</v>
      </c>
      <c r="F54" s="7">
        <v>1</v>
      </c>
      <c r="G54" s="7">
        <f t="shared" si="2"/>
        <v>8</v>
      </c>
      <c r="H54" s="141"/>
      <c r="I54" s="18"/>
    </row>
    <row r="55" spans="1:9" ht="20.100000000000001" customHeight="1">
      <c r="A55" s="134"/>
      <c r="B55" s="137"/>
      <c r="C55" s="11" t="s">
        <v>93</v>
      </c>
      <c r="D55" s="11" t="s">
        <v>49</v>
      </c>
      <c r="E55" s="11">
        <v>8</v>
      </c>
      <c r="F55" s="7">
        <v>1</v>
      </c>
      <c r="G55" s="7">
        <f t="shared" si="2"/>
        <v>8</v>
      </c>
      <c r="H55" s="144"/>
      <c r="I55" s="18"/>
    </row>
    <row r="56" spans="1:9" ht="20.100000000000001" customHeight="1">
      <c r="A56" s="132">
        <v>21</v>
      </c>
      <c r="B56" s="149" t="s">
        <v>94</v>
      </c>
      <c r="C56" s="12" t="s">
        <v>14</v>
      </c>
      <c r="D56" s="12" t="s">
        <v>95</v>
      </c>
      <c r="E56" s="12" t="s">
        <v>18</v>
      </c>
      <c r="F56" s="7">
        <v>1</v>
      </c>
      <c r="G56" s="7">
        <f t="shared" si="2"/>
        <v>32</v>
      </c>
      <c r="H56" s="140">
        <v>96</v>
      </c>
      <c r="I56" s="18"/>
    </row>
    <row r="57" spans="1:9" ht="20.100000000000001" customHeight="1">
      <c r="A57" s="133"/>
      <c r="B57" s="150"/>
      <c r="C57" s="12" t="s">
        <v>17</v>
      </c>
      <c r="D57" s="12" t="s">
        <v>95</v>
      </c>
      <c r="E57" s="12" t="s">
        <v>18</v>
      </c>
      <c r="F57" s="7">
        <v>1</v>
      </c>
      <c r="G57" s="7">
        <f t="shared" si="2"/>
        <v>32</v>
      </c>
      <c r="H57" s="141"/>
      <c r="I57" s="18"/>
    </row>
    <row r="58" spans="1:9" ht="20.100000000000001" customHeight="1">
      <c r="A58" s="133"/>
      <c r="B58" s="150"/>
      <c r="C58" s="12" t="s">
        <v>96</v>
      </c>
      <c r="D58" s="12" t="s">
        <v>57</v>
      </c>
      <c r="E58" s="12">
        <v>16</v>
      </c>
      <c r="F58" s="7">
        <v>1</v>
      </c>
      <c r="G58" s="7">
        <f t="shared" si="2"/>
        <v>16</v>
      </c>
      <c r="H58" s="141"/>
      <c r="I58" s="18"/>
    </row>
    <row r="59" spans="1:9" ht="20.100000000000001" customHeight="1">
      <c r="A59" s="134"/>
      <c r="B59" s="151"/>
      <c r="C59" s="12" t="s">
        <v>96</v>
      </c>
      <c r="D59" s="12" t="s">
        <v>58</v>
      </c>
      <c r="E59" s="12">
        <v>16</v>
      </c>
      <c r="F59" s="7">
        <v>1</v>
      </c>
      <c r="G59" s="7">
        <f t="shared" si="2"/>
        <v>16</v>
      </c>
      <c r="H59" s="141"/>
      <c r="I59" s="18"/>
    </row>
    <row r="60" spans="1:9" ht="20.100000000000001" customHeight="1">
      <c r="A60" s="132">
        <v>22</v>
      </c>
      <c r="B60" s="142" t="s">
        <v>97</v>
      </c>
      <c r="C60" s="7" t="s">
        <v>11</v>
      </c>
      <c r="D60" s="12" t="s">
        <v>69</v>
      </c>
      <c r="E60" s="7">
        <v>52</v>
      </c>
      <c r="F60" s="7">
        <v>1</v>
      </c>
      <c r="G60" s="7">
        <v>52</v>
      </c>
      <c r="H60" s="140">
        <v>64</v>
      </c>
      <c r="I60" s="18"/>
    </row>
    <row r="61" spans="1:9" ht="20.100000000000001" customHeight="1">
      <c r="A61" s="133"/>
      <c r="B61" s="148"/>
      <c r="C61" s="7" t="s">
        <v>43</v>
      </c>
      <c r="D61" s="12" t="s">
        <v>98</v>
      </c>
      <c r="E61" s="7">
        <v>4</v>
      </c>
      <c r="F61" s="7">
        <v>1</v>
      </c>
      <c r="G61" s="7">
        <f t="shared" ref="G61:G124" si="3">E61*F61</f>
        <v>4</v>
      </c>
      <c r="H61" s="141"/>
      <c r="I61" s="18"/>
    </row>
    <row r="62" spans="1:9" ht="20.100000000000001" customHeight="1">
      <c r="A62" s="133"/>
      <c r="B62" s="148"/>
      <c r="C62" s="7" t="s">
        <v>43</v>
      </c>
      <c r="D62" s="12" t="s">
        <v>99</v>
      </c>
      <c r="E62" s="7">
        <v>4</v>
      </c>
      <c r="F62" s="7">
        <v>1</v>
      </c>
      <c r="G62" s="7">
        <f t="shared" si="3"/>
        <v>4</v>
      </c>
      <c r="H62" s="141"/>
      <c r="I62" s="18"/>
    </row>
    <row r="63" spans="1:9" ht="20.100000000000001" customHeight="1">
      <c r="A63" s="134"/>
      <c r="B63" s="143"/>
      <c r="C63" s="7" t="s">
        <v>43</v>
      </c>
      <c r="D63" s="12" t="s">
        <v>100</v>
      </c>
      <c r="E63" s="7">
        <v>4</v>
      </c>
      <c r="F63" s="7">
        <v>1</v>
      </c>
      <c r="G63" s="7">
        <f t="shared" si="3"/>
        <v>4</v>
      </c>
      <c r="H63" s="141"/>
      <c r="I63" s="18"/>
    </row>
    <row r="64" spans="1:9" ht="20.100000000000001" customHeight="1">
      <c r="A64" s="132">
        <v>23</v>
      </c>
      <c r="B64" s="135" t="s">
        <v>101</v>
      </c>
      <c r="C64" s="11" t="s">
        <v>102</v>
      </c>
      <c r="D64" s="11" t="s">
        <v>103</v>
      </c>
      <c r="E64" s="11">
        <v>16</v>
      </c>
      <c r="F64" s="7">
        <v>1</v>
      </c>
      <c r="G64" s="7">
        <f t="shared" si="3"/>
        <v>16</v>
      </c>
      <c r="H64" s="140">
        <v>44</v>
      </c>
      <c r="I64" s="18"/>
    </row>
    <row r="65" spans="1:9" ht="20.100000000000001" customHeight="1">
      <c r="A65" s="133"/>
      <c r="B65" s="136"/>
      <c r="C65" s="11" t="s">
        <v>102</v>
      </c>
      <c r="D65" s="11" t="s">
        <v>104</v>
      </c>
      <c r="E65" s="11">
        <v>16</v>
      </c>
      <c r="F65" s="7">
        <v>1</v>
      </c>
      <c r="G65" s="7">
        <f t="shared" si="3"/>
        <v>16</v>
      </c>
      <c r="H65" s="141"/>
      <c r="I65" s="18"/>
    </row>
    <row r="66" spans="1:9" ht="20.100000000000001" customHeight="1">
      <c r="A66" s="133"/>
      <c r="B66" s="136"/>
      <c r="C66" s="11" t="s">
        <v>43</v>
      </c>
      <c r="D66" s="11" t="s">
        <v>105</v>
      </c>
      <c r="E66" s="11">
        <v>4</v>
      </c>
      <c r="F66" s="7">
        <v>1</v>
      </c>
      <c r="G66" s="7">
        <f t="shared" si="3"/>
        <v>4</v>
      </c>
      <c r="H66" s="141"/>
      <c r="I66" s="19"/>
    </row>
    <row r="67" spans="1:9" ht="20.100000000000001" customHeight="1">
      <c r="A67" s="133"/>
      <c r="B67" s="136"/>
      <c r="C67" s="11" t="s">
        <v>43</v>
      </c>
      <c r="D67" s="11" t="s">
        <v>106</v>
      </c>
      <c r="E67" s="11">
        <v>4</v>
      </c>
      <c r="F67" s="7">
        <v>1</v>
      </c>
      <c r="G67" s="7">
        <f t="shared" si="3"/>
        <v>4</v>
      </c>
      <c r="H67" s="141"/>
      <c r="I67" s="18"/>
    </row>
    <row r="68" spans="1:9" ht="20.100000000000001" customHeight="1">
      <c r="A68" s="134"/>
      <c r="B68" s="137"/>
      <c r="C68" s="11" t="s">
        <v>43</v>
      </c>
      <c r="D68" s="11" t="s">
        <v>107</v>
      </c>
      <c r="E68" s="11">
        <v>4</v>
      </c>
      <c r="F68" s="7">
        <v>1</v>
      </c>
      <c r="G68" s="7">
        <f t="shared" si="3"/>
        <v>4</v>
      </c>
      <c r="H68" s="141"/>
      <c r="I68" s="6"/>
    </row>
    <row r="69" spans="1:9" ht="20.100000000000001" customHeight="1">
      <c r="A69" s="6">
        <v>24</v>
      </c>
      <c r="B69" s="11" t="s">
        <v>108</v>
      </c>
      <c r="C69" s="11" t="s">
        <v>109</v>
      </c>
      <c r="D69" s="11" t="s">
        <v>110</v>
      </c>
      <c r="E69" s="11">
        <v>16</v>
      </c>
      <c r="F69" s="7">
        <v>1</v>
      </c>
      <c r="G69" s="7">
        <f t="shared" si="3"/>
        <v>16</v>
      </c>
      <c r="H69" s="8">
        <v>16</v>
      </c>
      <c r="I69" s="18"/>
    </row>
    <row r="70" spans="1:9" ht="20.100000000000001" customHeight="1">
      <c r="A70" s="132">
        <v>25</v>
      </c>
      <c r="B70" s="135" t="s">
        <v>111</v>
      </c>
      <c r="C70" s="11" t="s">
        <v>112</v>
      </c>
      <c r="D70" s="11" t="s">
        <v>91</v>
      </c>
      <c r="E70" s="11">
        <v>8</v>
      </c>
      <c r="F70" s="7">
        <v>1</v>
      </c>
      <c r="G70" s="7">
        <f t="shared" si="3"/>
        <v>8</v>
      </c>
      <c r="H70" s="140">
        <v>16</v>
      </c>
      <c r="I70" s="18"/>
    </row>
    <row r="71" spans="1:9" ht="20.100000000000001" customHeight="1">
      <c r="A71" s="134"/>
      <c r="B71" s="137"/>
      <c r="C71" s="11" t="s">
        <v>112</v>
      </c>
      <c r="D71" s="11" t="s">
        <v>92</v>
      </c>
      <c r="E71" s="11">
        <v>8</v>
      </c>
      <c r="F71" s="7">
        <v>1</v>
      </c>
      <c r="G71" s="7">
        <f t="shared" si="3"/>
        <v>8</v>
      </c>
      <c r="H71" s="141"/>
      <c r="I71" s="18"/>
    </row>
    <row r="72" spans="1:9" ht="20.100000000000001" customHeight="1">
      <c r="A72" s="132">
        <v>26</v>
      </c>
      <c r="B72" s="135" t="s">
        <v>113</v>
      </c>
      <c r="C72" s="11" t="s">
        <v>114</v>
      </c>
      <c r="D72" s="11" t="s">
        <v>36</v>
      </c>
      <c r="E72" s="11">
        <v>4</v>
      </c>
      <c r="F72" s="7">
        <v>1</v>
      </c>
      <c r="G72" s="7">
        <f t="shared" si="3"/>
        <v>4</v>
      </c>
      <c r="H72" s="140">
        <v>8</v>
      </c>
      <c r="I72" s="18"/>
    </row>
    <row r="73" spans="1:9" ht="20.100000000000001" customHeight="1">
      <c r="A73" s="134"/>
      <c r="B73" s="137"/>
      <c r="C73" s="11" t="s">
        <v>43</v>
      </c>
      <c r="D73" s="11" t="s">
        <v>39</v>
      </c>
      <c r="E73" s="11">
        <v>4</v>
      </c>
      <c r="F73" s="7">
        <v>1</v>
      </c>
      <c r="G73" s="7">
        <f t="shared" si="3"/>
        <v>4</v>
      </c>
      <c r="H73" s="141"/>
      <c r="I73" s="18"/>
    </row>
    <row r="74" spans="1:9" ht="20.100000000000001" customHeight="1">
      <c r="A74" s="132">
        <v>27</v>
      </c>
      <c r="B74" s="135" t="s">
        <v>115</v>
      </c>
      <c r="C74" s="11" t="s">
        <v>22</v>
      </c>
      <c r="D74" s="11" t="s">
        <v>116</v>
      </c>
      <c r="E74" s="11">
        <v>36</v>
      </c>
      <c r="F74" s="7">
        <v>1</v>
      </c>
      <c r="G74" s="7">
        <f t="shared" si="3"/>
        <v>36</v>
      </c>
      <c r="H74" s="140">
        <v>68</v>
      </c>
      <c r="I74" s="18"/>
    </row>
    <row r="75" spans="1:9" ht="20.100000000000001" customHeight="1">
      <c r="A75" s="134"/>
      <c r="B75" s="137"/>
      <c r="C75" s="11" t="s">
        <v>74</v>
      </c>
      <c r="D75" s="11" t="s">
        <v>117</v>
      </c>
      <c r="E75" s="11">
        <v>32</v>
      </c>
      <c r="F75" s="7">
        <v>1</v>
      </c>
      <c r="G75" s="7">
        <f t="shared" si="3"/>
        <v>32</v>
      </c>
      <c r="H75" s="141"/>
      <c r="I75" s="18"/>
    </row>
    <row r="76" spans="1:9" ht="20.100000000000001" customHeight="1">
      <c r="A76" s="6">
        <v>28</v>
      </c>
      <c r="B76" s="11" t="s">
        <v>118</v>
      </c>
      <c r="C76" s="11" t="s">
        <v>22</v>
      </c>
      <c r="D76" s="11" t="s">
        <v>119</v>
      </c>
      <c r="E76" s="11">
        <v>36</v>
      </c>
      <c r="F76" s="7">
        <v>1</v>
      </c>
      <c r="G76" s="7">
        <f t="shared" si="3"/>
        <v>36</v>
      </c>
      <c r="H76" s="8">
        <v>36</v>
      </c>
      <c r="I76" s="18"/>
    </row>
    <row r="77" spans="1:9" ht="20.100000000000001" customHeight="1">
      <c r="A77" s="132">
        <v>29</v>
      </c>
      <c r="B77" s="135" t="s">
        <v>120</v>
      </c>
      <c r="C77" s="11" t="s">
        <v>27</v>
      </c>
      <c r="D77" s="11" t="s">
        <v>121</v>
      </c>
      <c r="E77" s="11">
        <v>8</v>
      </c>
      <c r="F77" s="7">
        <v>1</v>
      </c>
      <c r="G77" s="7">
        <f t="shared" si="3"/>
        <v>8</v>
      </c>
      <c r="H77" s="140">
        <v>36</v>
      </c>
      <c r="I77" s="18"/>
    </row>
    <row r="78" spans="1:9" ht="20.100000000000001" customHeight="1">
      <c r="A78" s="133"/>
      <c r="B78" s="136"/>
      <c r="C78" s="11" t="s">
        <v>122</v>
      </c>
      <c r="D78" s="11" t="s">
        <v>110</v>
      </c>
      <c r="E78" s="11">
        <v>16</v>
      </c>
      <c r="F78" s="7">
        <v>1</v>
      </c>
      <c r="G78" s="7">
        <f t="shared" si="3"/>
        <v>16</v>
      </c>
      <c r="H78" s="141"/>
      <c r="I78" s="18"/>
    </row>
    <row r="79" spans="1:9" ht="20.100000000000001" customHeight="1">
      <c r="A79" s="134"/>
      <c r="B79" s="137"/>
      <c r="C79" s="11" t="s">
        <v>43</v>
      </c>
      <c r="D79" s="11" t="s">
        <v>105</v>
      </c>
      <c r="E79" s="11">
        <v>12</v>
      </c>
      <c r="F79" s="7">
        <v>1</v>
      </c>
      <c r="G79" s="7">
        <f t="shared" si="3"/>
        <v>12</v>
      </c>
      <c r="H79" s="141"/>
      <c r="I79" s="6"/>
    </row>
    <row r="80" spans="1:9" ht="20.100000000000001" customHeight="1">
      <c r="A80" s="6">
        <v>30</v>
      </c>
      <c r="B80" s="20" t="s">
        <v>123</v>
      </c>
      <c r="C80" s="12" t="s">
        <v>59</v>
      </c>
      <c r="D80" s="12" t="s">
        <v>124</v>
      </c>
      <c r="E80" s="20" t="s">
        <v>18</v>
      </c>
      <c r="F80" s="7">
        <v>1</v>
      </c>
      <c r="G80" s="7">
        <f t="shared" si="3"/>
        <v>32</v>
      </c>
      <c r="H80" s="17">
        <v>32</v>
      </c>
      <c r="I80" s="6"/>
    </row>
    <row r="81" spans="1:9" ht="20.100000000000001" customHeight="1">
      <c r="A81" s="132">
        <v>31</v>
      </c>
      <c r="B81" s="135" t="s">
        <v>125</v>
      </c>
      <c r="C81" s="11" t="s">
        <v>126</v>
      </c>
      <c r="D81" s="11" t="s">
        <v>103</v>
      </c>
      <c r="E81" s="11">
        <v>16</v>
      </c>
      <c r="F81" s="7">
        <v>1</v>
      </c>
      <c r="G81" s="7">
        <f t="shared" si="3"/>
        <v>16</v>
      </c>
      <c r="H81" s="140">
        <v>60</v>
      </c>
      <c r="I81" s="18"/>
    </row>
    <row r="82" spans="1:9" ht="20.100000000000001" customHeight="1">
      <c r="A82" s="133"/>
      <c r="B82" s="136"/>
      <c r="C82" s="11" t="s">
        <v>126</v>
      </c>
      <c r="D82" s="11" t="s">
        <v>104</v>
      </c>
      <c r="E82" s="11">
        <v>16</v>
      </c>
      <c r="F82" s="7">
        <v>1</v>
      </c>
      <c r="G82" s="7">
        <f t="shared" si="3"/>
        <v>16</v>
      </c>
      <c r="H82" s="141"/>
      <c r="I82" s="18"/>
    </row>
    <row r="83" spans="1:9" ht="20.100000000000001" customHeight="1">
      <c r="A83" s="133"/>
      <c r="B83" s="136"/>
      <c r="C83" s="11" t="s">
        <v>127</v>
      </c>
      <c r="D83" s="11" t="s">
        <v>103</v>
      </c>
      <c r="E83" s="11">
        <v>8</v>
      </c>
      <c r="F83" s="7">
        <v>1</v>
      </c>
      <c r="G83" s="7">
        <f t="shared" si="3"/>
        <v>8</v>
      </c>
      <c r="H83" s="141"/>
      <c r="I83" s="18"/>
    </row>
    <row r="84" spans="1:9" ht="20.100000000000001" customHeight="1">
      <c r="A84" s="133"/>
      <c r="B84" s="136"/>
      <c r="C84" s="11" t="s">
        <v>127</v>
      </c>
      <c r="D84" s="11" t="s">
        <v>104</v>
      </c>
      <c r="E84" s="11">
        <v>8</v>
      </c>
      <c r="F84" s="7">
        <v>1</v>
      </c>
      <c r="G84" s="7">
        <f t="shared" si="3"/>
        <v>8</v>
      </c>
      <c r="H84" s="141"/>
      <c r="I84" s="18"/>
    </row>
    <row r="85" spans="1:9" ht="20.100000000000001" customHeight="1">
      <c r="A85" s="133"/>
      <c r="B85" s="136"/>
      <c r="C85" s="11" t="s">
        <v>43</v>
      </c>
      <c r="D85" s="11" t="s">
        <v>106</v>
      </c>
      <c r="E85" s="11">
        <v>4</v>
      </c>
      <c r="F85" s="7">
        <v>1</v>
      </c>
      <c r="G85" s="7">
        <f t="shared" si="3"/>
        <v>4</v>
      </c>
      <c r="H85" s="141"/>
      <c r="I85" s="18"/>
    </row>
    <row r="86" spans="1:9" ht="20.100000000000001" customHeight="1">
      <c r="A86" s="133"/>
      <c r="B86" s="136"/>
      <c r="C86" s="11" t="s">
        <v>43</v>
      </c>
      <c r="D86" s="11" t="s">
        <v>105</v>
      </c>
      <c r="E86" s="11">
        <v>4</v>
      </c>
      <c r="F86" s="7">
        <v>1</v>
      </c>
      <c r="G86" s="7">
        <f t="shared" si="3"/>
        <v>4</v>
      </c>
      <c r="H86" s="141"/>
      <c r="I86" s="18"/>
    </row>
    <row r="87" spans="1:9" ht="20.100000000000001" customHeight="1">
      <c r="A87" s="134"/>
      <c r="B87" s="137"/>
      <c r="C87" s="11" t="s">
        <v>43</v>
      </c>
      <c r="D87" s="11" t="s">
        <v>107</v>
      </c>
      <c r="E87" s="11">
        <v>4</v>
      </c>
      <c r="F87" s="7">
        <v>1</v>
      </c>
      <c r="G87" s="7">
        <f t="shared" si="3"/>
        <v>4</v>
      </c>
      <c r="H87" s="144"/>
      <c r="I87" s="18"/>
    </row>
    <row r="88" spans="1:9" ht="20.100000000000001" customHeight="1">
      <c r="A88" s="132">
        <v>32</v>
      </c>
      <c r="B88" s="145" t="s">
        <v>128</v>
      </c>
      <c r="C88" s="12" t="s">
        <v>56</v>
      </c>
      <c r="D88" s="12" t="s">
        <v>57</v>
      </c>
      <c r="E88" s="12">
        <v>4</v>
      </c>
      <c r="F88" s="7">
        <v>1</v>
      </c>
      <c r="G88" s="7">
        <f t="shared" si="3"/>
        <v>4</v>
      </c>
      <c r="H88" s="140">
        <v>40</v>
      </c>
      <c r="I88" s="18"/>
    </row>
    <row r="89" spans="1:9" ht="20.100000000000001" customHeight="1">
      <c r="A89" s="133"/>
      <c r="B89" s="146"/>
      <c r="C89" s="12" t="s">
        <v>56</v>
      </c>
      <c r="D89" s="12" t="s">
        <v>58</v>
      </c>
      <c r="E89" s="12">
        <v>4</v>
      </c>
      <c r="F89" s="7">
        <v>1</v>
      </c>
      <c r="G89" s="7">
        <f t="shared" si="3"/>
        <v>4</v>
      </c>
      <c r="H89" s="141"/>
      <c r="I89" s="18"/>
    </row>
    <row r="90" spans="1:9" ht="20.100000000000001" customHeight="1">
      <c r="A90" s="134"/>
      <c r="B90" s="147"/>
      <c r="C90" s="12" t="s">
        <v>129</v>
      </c>
      <c r="D90" s="12" t="s">
        <v>58</v>
      </c>
      <c r="E90" s="12" t="s">
        <v>18</v>
      </c>
      <c r="F90" s="7">
        <v>1</v>
      </c>
      <c r="G90" s="7">
        <f t="shared" si="3"/>
        <v>32</v>
      </c>
      <c r="H90" s="141"/>
      <c r="I90" s="18"/>
    </row>
    <row r="91" spans="1:9" ht="20.100000000000001" customHeight="1">
      <c r="A91" s="132">
        <v>33</v>
      </c>
      <c r="B91" s="142" t="s">
        <v>130</v>
      </c>
      <c r="C91" s="11" t="s">
        <v>20</v>
      </c>
      <c r="D91" s="12" t="s">
        <v>131</v>
      </c>
      <c r="E91" s="7">
        <v>4</v>
      </c>
      <c r="F91" s="7">
        <v>1</v>
      </c>
      <c r="G91" s="7">
        <f t="shared" si="3"/>
        <v>4</v>
      </c>
      <c r="H91" s="140">
        <v>36</v>
      </c>
      <c r="I91" s="18"/>
    </row>
    <row r="92" spans="1:9" ht="20.100000000000001" customHeight="1">
      <c r="A92" s="134"/>
      <c r="B92" s="143"/>
      <c r="C92" s="7" t="s">
        <v>22</v>
      </c>
      <c r="D92" s="12" t="s">
        <v>98</v>
      </c>
      <c r="E92" s="7">
        <v>32</v>
      </c>
      <c r="F92" s="7">
        <v>1</v>
      </c>
      <c r="G92" s="7">
        <f t="shared" si="3"/>
        <v>32</v>
      </c>
      <c r="H92" s="141"/>
      <c r="I92" s="18"/>
    </row>
    <row r="93" spans="1:9" ht="20.100000000000001" customHeight="1">
      <c r="A93" s="132">
        <v>34</v>
      </c>
      <c r="B93" s="135" t="s">
        <v>132</v>
      </c>
      <c r="C93" s="11" t="s">
        <v>133</v>
      </c>
      <c r="D93" s="11" t="s">
        <v>92</v>
      </c>
      <c r="E93" s="11">
        <v>8</v>
      </c>
      <c r="F93" s="7">
        <v>1</v>
      </c>
      <c r="G93" s="7">
        <f t="shared" si="3"/>
        <v>8</v>
      </c>
      <c r="H93" s="140">
        <v>16</v>
      </c>
      <c r="I93" s="18"/>
    </row>
    <row r="94" spans="1:9" ht="20.100000000000001" customHeight="1">
      <c r="A94" s="134"/>
      <c r="B94" s="137"/>
      <c r="C94" s="11" t="s">
        <v>133</v>
      </c>
      <c r="D94" s="11" t="s">
        <v>91</v>
      </c>
      <c r="E94" s="11">
        <v>8</v>
      </c>
      <c r="F94" s="7">
        <v>1</v>
      </c>
      <c r="G94" s="7">
        <f t="shared" si="3"/>
        <v>8</v>
      </c>
      <c r="H94" s="141"/>
      <c r="I94" s="18"/>
    </row>
    <row r="95" spans="1:9" ht="20.100000000000001" customHeight="1">
      <c r="A95" s="6">
        <v>35</v>
      </c>
      <c r="B95" s="11" t="s">
        <v>134</v>
      </c>
      <c r="C95" s="11" t="s">
        <v>114</v>
      </c>
      <c r="D95" s="11" t="s">
        <v>121</v>
      </c>
      <c r="E95" s="11">
        <v>16</v>
      </c>
      <c r="F95" s="7">
        <v>1</v>
      </c>
      <c r="G95" s="7">
        <f t="shared" si="3"/>
        <v>16</v>
      </c>
      <c r="H95" s="8">
        <v>16</v>
      </c>
      <c r="I95" s="18"/>
    </row>
    <row r="96" spans="1:9" ht="20.100000000000001" customHeight="1">
      <c r="A96" s="132">
        <v>36</v>
      </c>
      <c r="B96" s="142" t="s">
        <v>135</v>
      </c>
      <c r="C96" s="11" t="s">
        <v>20</v>
      </c>
      <c r="D96" s="12" t="s">
        <v>54</v>
      </c>
      <c r="E96" s="7">
        <v>4</v>
      </c>
      <c r="F96" s="7">
        <v>1</v>
      </c>
      <c r="G96" s="7">
        <f t="shared" si="3"/>
        <v>4</v>
      </c>
      <c r="H96" s="140">
        <v>68</v>
      </c>
      <c r="I96" s="18"/>
    </row>
    <row r="97" spans="1:9" ht="20.100000000000001" customHeight="1">
      <c r="A97" s="133"/>
      <c r="B97" s="148"/>
      <c r="C97" s="7" t="s">
        <v>22</v>
      </c>
      <c r="D97" s="12" t="s">
        <v>100</v>
      </c>
      <c r="E97" s="7">
        <v>32</v>
      </c>
      <c r="F97" s="7">
        <v>1</v>
      </c>
      <c r="G97" s="7">
        <f t="shared" si="3"/>
        <v>32</v>
      </c>
      <c r="H97" s="141"/>
      <c r="I97" s="18"/>
    </row>
    <row r="98" spans="1:9" ht="20.100000000000001" customHeight="1">
      <c r="A98" s="134"/>
      <c r="B98" s="143"/>
      <c r="C98" s="7" t="s">
        <v>22</v>
      </c>
      <c r="D98" s="12" t="s">
        <v>99</v>
      </c>
      <c r="E98" s="7">
        <v>32</v>
      </c>
      <c r="F98" s="7">
        <v>1</v>
      </c>
      <c r="G98" s="7">
        <f t="shared" si="3"/>
        <v>32</v>
      </c>
      <c r="H98" s="141"/>
      <c r="I98" s="18"/>
    </row>
    <row r="99" spans="1:9" ht="20.100000000000001" customHeight="1">
      <c r="A99" s="132">
        <v>37</v>
      </c>
      <c r="B99" s="135" t="s">
        <v>136</v>
      </c>
      <c r="C99" s="11" t="s">
        <v>79</v>
      </c>
      <c r="D99" s="11" t="s">
        <v>107</v>
      </c>
      <c r="E99" s="11">
        <v>16</v>
      </c>
      <c r="F99" s="7">
        <v>1</v>
      </c>
      <c r="G99" s="7">
        <f t="shared" si="3"/>
        <v>16</v>
      </c>
      <c r="H99" s="140">
        <v>48</v>
      </c>
      <c r="I99" s="18"/>
    </row>
    <row r="100" spans="1:9" ht="20.100000000000001" customHeight="1">
      <c r="A100" s="133"/>
      <c r="B100" s="136"/>
      <c r="C100" s="11" t="s">
        <v>79</v>
      </c>
      <c r="D100" s="11" t="s">
        <v>105</v>
      </c>
      <c r="E100" s="11">
        <v>16</v>
      </c>
      <c r="F100" s="7">
        <v>1</v>
      </c>
      <c r="G100" s="7">
        <f t="shared" si="3"/>
        <v>16</v>
      </c>
      <c r="H100" s="141"/>
      <c r="I100" s="18"/>
    </row>
    <row r="101" spans="1:9" ht="20.100000000000001" customHeight="1">
      <c r="A101" s="134"/>
      <c r="B101" s="137"/>
      <c r="C101" s="11" t="s">
        <v>79</v>
      </c>
      <c r="D101" s="11" t="s">
        <v>106</v>
      </c>
      <c r="E101" s="11">
        <v>16</v>
      </c>
      <c r="F101" s="7">
        <v>1</v>
      </c>
      <c r="G101" s="7">
        <f t="shared" si="3"/>
        <v>16</v>
      </c>
      <c r="H101" s="141"/>
      <c r="I101" s="19"/>
    </row>
    <row r="102" spans="1:9" ht="20.100000000000001" customHeight="1">
      <c r="A102" s="6">
        <v>38</v>
      </c>
      <c r="B102" s="7" t="s">
        <v>137</v>
      </c>
      <c r="C102" s="7" t="s">
        <v>11</v>
      </c>
      <c r="D102" s="7" t="s">
        <v>12</v>
      </c>
      <c r="E102" s="7">
        <v>30</v>
      </c>
      <c r="F102" s="7">
        <v>1</v>
      </c>
      <c r="G102" s="7">
        <f t="shared" si="3"/>
        <v>30</v>
      </c>
      <c r="H102" s="8">
        <v>30</v>
      </c>
      <c r="I102" s="18"/>
    </row>
    <row r="103" spans="1:9" ht="20.100000000000001" customHeight="1">
      <c r="A103" s="132">
        <v>39</v>
      </c>
      <c r="B103" s="135" t="s">
        <v>138</v>
      </c>
      <c r="C103" s="11" t="s">
        <v>114</v>
      </c>
      <c r="D103" s="11" t="s">
        <v>36</v>
      </c>
      <c r="E103" s="11">
        <v>12</v>
      </c>
      <c r="F103" s="7">
        <v>1</v>
      </c>
      <c r="G103" s="7">
        <f t="shared" si="3"/>
        <v>12</v>
      </c>
      <c r="H103" s="140">
        <v>44</v>
      </c>
      <c r="I103" s="6"/>
    </row>
    <row r="104" spans="1:9" ht="20.100000000000001" customHeight="1">
      <c r="A104" s="133"/>
      <c r="B104" s="136"/>
      <c r="C104" s="11" t="s">
        <v>41</v>
      </c>
      <c r="D104" s="11" t="s">
        <v>139</v>
      </c>
      <c r="E104" s="11">
        <v>4</v>
      </c>
      <c r="F104" s="7">
        <v>1</v>
      </c>
      <c r="G104" s="7">
        <f t="shared" si="3"/>
        <v>4</v>
      </c>
      <c r="H104" s="141"/>
      <c r="I104" s="19"/>
    </row>
    <row r="105" spans="1:9" ht="20.100000000000001" customHeight="1">
      <c r="A105" s="133"/>
      <c r="B105" s="136"/>
      <c r="C105" s="11" t="s">
        <v>32</v>
      </c>
      <c r="D105" s="11" t="s">
        <v>139</v>
      </c>
      <c r="E105" s="11">
        <v>8</v>
      </c>
      <c r="F105" s="7">
        <v>1</v>
      </c>
      <c r="G105" s="7">
        <f t="shared" si="3"/>
        <v>8</v>
      </c>
      <c r="H105" s="141"/>
      <c r="I105" s="6"/>
    </row>
    <row r="106" spans="1:9" ht="20.100000000000001" customHeight="1">
      <c r="A106" s="133"/>
      <c r="B106" s="136"/>
      <c r="C106" s="11" t="s">
        <v>32</v>
      </c>
      <c r="D106" s="11" t="s">
        <v>42</v>
      </c>
      <c r="E106" s="11">
        <v>8</v>
      </c>
      <c r="F106" s="7">
        <v>1</v>
      </c>
      <c r="G106" s="7">
        <f t="shared" si="3"/>
        <v>8</v>
      </c>
      <c r="H106" s="141"/>
      <c r="I106" s="6"/>
    </row>
    <row r="107" spans="1:9" ht="20.100000000000001" customHeight="1">
      <c r="A107" s="133"/>
      <c r="B107" s="136"/>
      <c r="C107" s="11" t="s">
        <v>35</v>
      </c>
      <c r="D107" s="11" t="s">
        <v>42</v>
      </c>
      <c r="E107" s="11">
        <v>4</v>
      </c>
      <c r="F107" s="7">
        <v>1</v>
      </c>
      <c r="G107" s="7">
        <f t="shared" si="3"/>
        <v>4</v>
      </c>
      <c r="H107" s="141"/>
      <c r="I107" s="19"/>
    </row>
    <row r="108" spans="1:9" ht="20.100000000000001" customHeight="1">
      <c r="A108" s="133"/>
      <c r="B108" s="136"/>
      <c r="C108" s="11" t="s">
        <v>35</v>
      </c>
      <c r="D108" s="11" t="s">
        <v>36</v>
      </c>
      <c r="E108" s="11">
        <v>4</v>
      </c>
      <c r="F108" s="7">
        <v>1</v>
      </c>
      <c r="G108" s="7">
        <f t="shared" si="3"/>
        <v>4</v>
      </c>
      <c r="H108" s="141"/>
      <c r="I108" s="19"/>
    </row>
    <row r="109" spans="1:9" ht="20.100000000000001" customHeight="1">
      <c r="A109" s="134"/>
      <c r="B109" s="137"/>
      <c r="C109" s="11" t="s">
        <v>43</v>
      </c>
      <c r="D109" s="11" t="s">
        <v>39</v>
      </c>
      <c r="E109" s="11">
        <v>4</v>
      </c>
      <c r="F109" s="7">
        <v>1</v>
      </c>
      <c r="G109" s="7">
        <f t="shared" si="3"/>
        <v>4</v>
      </c>
      <c r="H109" s="144"/>
      <c r="I109" s="6"/>
    </row>
    <row r="110" spans="1:9" ht="20.100000000000001" customHeight="1">
      <c r="A110" s="6">
        <v>40</v>
      </c>
      <c r="B110" s="11" t="s">
        <v>140</v>
      </c>
      <c r="C110" s="11" t="s">
        <v>141</v>
      </c>
      <c r="D110" s="11" t="s">
        <v>142</v>
      </c>
      <c r="E110" s="11">
        <v>48</v>
      </c>
      <c r="F110" s="7">
        <v>1</v>
      </c>
      <c r="G110" s="7">
        <f t="shared" si="3"/>
        <v>48</v>
      </c>
      <c r="H110" s="8">
        <v>48</v>
      </c>
      <c r="I110" s="18"/>
    </row>
    <row r="111" spans="1:9" ht="20.100000000000001" customHeight="1">
      <c r="A111" s="132">
        <v>41</v>
      </c>
      <c r="B111" s="145" t="s">
        <v>143</v>
      </c>
      <c r="C111" s="12" t="s">
        <v>56</v>
      </c>
      <c r="D111" s="12" t="s">
        <v>57</v>
      </c>
      <c r="E111" s="12" t="s">
        <v>144</v>
      </c>
      <c r="F111" s="7">
        <v>1</v>
      </c>
      <c r="G111" s="7">
        <f t="shared" si="3"/>
        <v>8</v>
      </c>
      <c r="H111" s="140">
        <v>48</v>
      </c>
      <c r="I111" s="18"/>
    </row>
    <row r="112" spans="1:9" ht="20.100000000000001" customHeight="1">
      <c r="A112" s="133"/>
      <c r="B112" s="146"/>
      <c r="C112" s="12" t="s">
        <v>56</v>
      </c>
      <c r="D112" s="12" t="s">
        <v>58</v>
      </c>
      <c r="E112" s="12" t="s">
        <v>144</v>
      </c>
      <c r="F112" s="7">
        <v>1</v>
      </c>
      <c r="G112" s="7">
        <f t="shared" si="3"/>
        <v>8</v>
      </c>
      <c r="H112" s="141"/>
      <c r="I112" s="19"/>
    </row>
    <row r="113" spans="1:9" ht="20.100000000000001" customHeight="1">
      <c r="A113" s="134"/>
      <c r="B113" s="147"/>
      <c r="C113" s="12" t="s">
        <v>129</v>
      </c>
      <c r="D113" s="12" t="s">
        <v>57</v>
      </c>
      <c r="E113" s="12" t="s">
        <v>18</v>
      </c>
      <c r="F113" s="7">
        <v>1</v>
      </c>
      <c r="G113" s="7">
        <f t="shared" si="3"/>
        <v>32</v>
      </c>
      <c r="H113" s="141"/>
      <c r="I113" s="19"/>
    </row>
    <row r="114" spans="1:9" ht="20.100000000000001" customHeight="1">
      <c r="A114" s="132">
        <v>42</v>
      </c>
      <c r="B114" s="142" t="s">
        <v>145</v>
      </c>
      <c r="C114" s="11" t="s">
        <v>20</v>
      </c>
      <c r="D114" s="12" t="s">
        <v>54</v>
      </c>
      <c r="E114" s="7">
        <v>36</v>
      </c>
      <c r="F114" s="7">
        <v>1</v>
      </c>
      <c r="G114" s="7">
        <f t="shared" si="3"/>
        <v>36</v>
      </c>
      <c r="H114" s="140">
        <v>72</v>
      </c>
      <c r="I114" s="6"/>
    </row>
    <row r="115" spans="1:9" ht="20.100000000000001" customHeight="1">
      <c r="A115" s="134"/>
      <c r="B115" s="143"/>
      <c r="C115" s="11" t="s">
        <v>20</v>
      </c>
      <c r="D115" s="12" t="s">
        <v>131</v>
      </c>
      <c r="E115" s="7">
        <v>36</v>
      </c>
      <c r="F115" s="7">
        <v>1</v>
      </c>
      <c r="G115" s="7">
        <f t="shared" si="3"/>
        <v>36</v>
      </c>
      <c r="H115" s="141"/>
      <c r="I115" s="6"/>
    </row>
    <row r="116" spans="1:9" ht="20.100000000000001" customHeight="1">
      <c r="A116" s="132">
        <v>43</v>
      </c>
      <c r="B116" s="135" t="s">
        <v>146</v>
      </c>
      <c r="C116" s="11" t="s">
        <v>83</v>
      </c>
      <c r="D116" s="11" t="s">
        <v>73</v>
      </c>
      <c r="E116" s="11">
        <v>32</v>
      </c>
      <c r="F116" s="7">
        <v>1</v>
      </c>
      <c r="G116" s="7">
        <f t="shared" si="3"/>
        <v>32</v>
      </c>
      <c r="H116" s="140">
        <v>52</v>
      </c>
      <c r="I116" s="18"/>
    </row>
    <row r="117" spans="1:9" ht="20.100000000000001" customHeight="1">
      <c r="A117" s="134"/>
      <c r="B117" s="137"/>
      <c r="C117" s="11" t="s">
        <v>86</v>
      </c>
      <c r="D117" s="11" t="s">
        <v>85</v>
      </c>
      <c r="E117" s="11">
        <v>20</v>
      </c>
      <c r="F117" s="7">
        <v>1</v>
      </c>
      <c r="G117" s="7">
        <f t="shared" si="3"/>
        <v>20</v>
      </c>
      <c r="H117" s="141"/>
      <c r="I117" s="18"/>
    </row>
    <row r="118" spans="1:9" ht="20.100000000000001" customHeight="1">
      <c r="A118" s="6">
        <v>44</v>
      </c>
      <c r="B118" s="11" t="s">
        <v>147</v>
      </c>
      <c r="C118" s="11" t="s">
        <v>148</v>
      </c>
      <c r="D118" s="11" t="s">
        <v>28</v>
      </c>
      <c r="E118" s="11">
        <v>16</v>
      </c>
      <c r="F118" s="7">
        <v>1</v>
      </c>
      <c r="G118" s="7">
        <f t="shared" si="3"/>
        <v>16</v>
      </c>
      <c r="H118" s="8">
        <v>16</v>
      </c>
      <c r="I118" s="18"/>
    </row>
    <row r="119" spans="1:9" ht="20.100000000000001" customHeight="1">
      <c r="A119" s="132">
        <v>45</v>
      </c>
      <c r="B119" s="135" t="s">
        <v>149</v>
      </c>
      <c r="C119" s="11" t="s">
        <v>150</v>
      </c>
      <c r="D119" s="11" t="s">
        <v>31</v>
      </c>
      <c r="E119" s="11">
        <v>8</v>
      </c>
      <c r="F119" s="7">
        <v>1</v>
      </c>
      <c r="G119" s="7">
        <f t="shared" si="3"/>
        <v>8</v>
      </c>
      <c r="H119" s="140">
        <v>16</v>
      </c>
      <c r="I119" s="19"/>
    </row>
    <row r="120" spans="1:9" ht="20.100000000000001" customHeight="1">
      <c r="A120" s="133"/>
      <c r="B120" s="136"/>
      <c r="C120" s="11" t="s">
        <v>150</v>
      </c>
      <c r="D120" s="11" t="s">
        <v>31</v>
      </c>
      <c r="E120" s="11">
        <v>4</v>
      </c>
      <c r="F120" s="7">
        <v>1</v>
      </c>
      <c r="G120" s="7">
        <f t="shared" si="3"/>
        <v>4</v>
      </c>
      <c r="H120" s="141"/>
      <c r="I120" s="19"/>
    </row>
    <row r="121" spans="1:9" ht="20.100000000000001" customHeight="1">
      <c r="A121" s="134"/>
      <c r="B121" s="137"/>
      <c r="C121" s="11" t="s">
        <v>43</v>
      </c>
      <c r="D121" s="11" t="s">
        <v>39</v>
      </c>
      <c r="E121" s="11">
        <v>4</v>
      </c>
      <c r="F121" s="7">
        <v>1</v>
      </c>
      <c r="G121" s="7">
        <f t="shared" si="3"/>
        <v>4</v>
      </c>
      <c r="H121" s="141"/>
      <c r="I121" s="18"/>
    </row>
    <row r="122" spans="1:9" ht="20.100000000000001" customHeight="1">
      <c r="A122" s="132">
        <v>46</v>
      </c>
      <c r="B122" s="135" t="s">
        <v>151</v>
      </c>
      <c r="C122" s="11" t="s">
        <v>38</v>
      </c>
      <c r="D122" s="11" t="s">
        <v>152</v>
      </c>
      <c r="E122" s="11">
        <v>16</v>
      </c>
      <c r="F122" s="7">
        <v>1</v>
      </c>
      <c r="G122" s="7">
        <f t="shared" si="3"/>
        <v>16</v>
      </c>
      <c r="H122" s="140">
        <v>46</v>
      </c>
      <c r="I122" s="18"/>
    </row>
    <row r="123" spans="1:9" ht="20.100000000000001" customHeight="1">
      <c r="A123" s="133"/>
      <c r="B123" s="136"/>
      <c r="C123" s="11" t="s">
        <v>38</v>
      </c>
      <c r="D123" s="11" t="s">
        <v>31</v>
      </c>
      <c r="E123" s="11">
        <v>16</v>
      </c>
      <c r="F123" s="7">
        <v>1</v>
      </c>
      <c r="G123" s="7">
        <f t="shared" si="3"/>
        <v>16</v>
      </c>
      <c r="H123" s="141"/>
      <c r="I123" s="18"/>
    </row>
    <row r="124" spans="1:9" ht="20.100000000000001" customHeight="1">
      <c r="A124" s="133"/>
      <c r="B124" s="136"/>
      <c r="C124" s="11" t="s">
        <v>35</v>
      </c>
      <c r="D124" s="11" t="s">
        <v>139</v>
      </c>
      <c r="E124" s="11">
        <v>8</v>
      </c>
      <c r="F124" s="7">
        <v>1</v>
      </c>
      <c r="G124" s="7">
        <f t="shared" si="3"/>
        <v>8</v>
      </c>
      <c r="H124" s="141"/>
      <c r="I124" s="18"/>
    </row>
    <row r="125" spans="1:9" ht="20.100000000000001" customHeight="1">
      <c r="A125" s="133"/>
      <c r="B125" s="136"/>
      <c r="C125" s="11" t="s">
        <v>153</v>
      </c>
      <c r="D125" s="11" t="s">
        <v>36</v>
      </c>
      <c r="E125" s="11">
        <v>4</v>
      </c>
      <c r="F125" s="7">
        <v>1</v>
      </c>
      <c r="G125" s="7">
        <f t="shared" ref="G125:G131" si="4">E125*F125</f>
        <v>4</v>
      </c>
      <c r="H125" s="141"/>
      <c r="I125" s="18"/>
    </row>
    <row r="126" spans="1:9" ht="20.100000000000001" customHeight="1">
      <c r="A126" s="134"/>
      <c r="B126" s="137"/>
      <c r="C126" s="11" t="s">
        <v>41</v>
      </c>
      <c r="D126" s="11" t="s">
        <v>36</v>
      </c>
      <c r="E126" s="11">
        <v>2</v>
      </c>
      <c r="F126" s="7">
        <v>1</v>
      </c>
      <c r="G126" s="7">
        <f t="shared" si="4"/>
        <v>2</v>
      </c>
      <c r="H126" s="141"/>
      <c r="I126" s="18"/>
    </row>
    <row r="127" spans="1:9" ht="20.100000000000001" customHeight="1">
      <c r="A127" s="132">
        <v>47</v>
      </c>
      <c r="B127" s="135" t="s">
        <v>154</v>
      </c>
      <c r="C127" s="11" t="s">
        <v>141</v>
      </c>
      <c r="D127" s="11" t="s">
        <v>155</v>
      </c>
      <c r="E127" s="11">
        <v>48</v>
      </c>
      <c r="F127" s="7">
        <v>1</v>
      </c>
      <c r="G127" s="7">
        <f t="shared" si="4"/>
        <v>48</v>
      </c>
      <c r="H127" s="138">
        <v>84</v>
      </c>
      <c r="I127" s="18"/>
    </row>
    <row r="128" spans="1:9" ht="20.100000000000001" customHeight="1">
      <c r="A128" s="133"/>
      <c r="B128" s="136"/>
      <c r="C128" s="11" t="s">
        <v>141</v>
      </c>
      <c r="D128" s="11" t="s">
        <v>110</v>
      </c>
      <c r="E128" s="11">
        <v>24</v>
      </c>
      <c r="F128" s="7">
        <v>1</v>
      </c>
      <c r="G128" s="7">
        <f t="shared" si="4"/>
        <v>24</v>
      </c>
      <c r="H128" s="138"/>
      <c r="I128" s="18"/>
    </row>
    <row r="129" spans="1:9" ht="20.100000000000001" customHeight="1">
      <c r="A129" s="133"/>
      <c r="B129" s="136"/>
      <c r="C129" s="11" t="s">
        <v>43</v>
      </c>
      <c r="D129" s="11" t="s">
        <v>106</v>
      </c>
      <c r="E129" s="11">
        <v>4</v>
      </c>
      <c r="F129" s="7">
        <v>1</v>
      </c>
      <c r="G129" s="7">
        <f t="shared" si="4"/>
        <v>4</v>
      </c>
      <c r="H129" s="138"/>
      <c r="I129" s="18"/>
    </row>
    <row r="130" spans="1:9" ht="20.100000000000001" customHeight="1">
      <c r="A130" s="133"/>
      <c r="B130" s="136"/>
      <c r="C130" s="11" t="s">
        <v>43</v>
      </c>
      <c r="D130" s="11" t="s">
        <v>107</v>
      </c>
      <c r="E130" s="11">
        <v>4</v>
      </c>
      <c r="F130" s="7">
        <v>1</v>
      </c>
      <c r="G130" s="7">
        <f t="shared" si="4"/>
        <v>4</v>
      </c>
      <c r="H130" s="138"/>
      <c r="I130" s="18"/>
    </row>
    <row r="131" spans="1:9" ht="20.100000000000001" customHeight="1">
      <c r="A131" s="134"/>
      <c r="B131" s="137"/>
      <c r="C131" s="11" t="s">
        <v>43</v>
      </c>
      <c r="D131" s="11" t="s">
        <v>105</v>
      </c>
      <c r="E131" s="11">
        <v>4</v>
      </c>
      <c r="F131" s="7">
        <v>1</v>
      </c>
      <c r="G131" s="7">
        <f t="shared" si="4"/>
        <v>4</v>
      </c>
      <c r="H131" s="138"/>
      <c r="I131" s="18"/>
    </row>
    <row r="132" spans="1:9" ht="26.25" customHeight="1">
      <c r="B132" s="21"/>
      <c r="C132" s="21"/>
      <c r="D132" s="21"/>
      <c r="E132" s="22"/>
      <c r="F132" s="22"/>
      <c r="G132" s="22">
        <f>SUM(G4:G131)</f>
        <v>1888</v>
      </c>
      <c r="H132" s="23">
        <f>SUM(H4:H131)</f>
        <v>1888</v>
      </c>
    </row>
    <row r="133" spans="1:9" ht="42" customHeight="1">
      <c r="A133" s="139" t="s">
        <v>186</v>
      </c>
      <c r="B133" s="139"/>
      <c r="C133" s="139"/>
      <c r="D133" s="139"/>
      <c r="E133" s="139"/>
      <c r="F133" s="139"/>
      <c r="G133" s="139"/>
      <c r="H133" s="24"/>
    </row>
  </sheetData>
  <mergeCells count="107">
    <mergeCell ref="A9:A10"/>
    <mergeCell ref="B9:B10"/>
    <mergeCell ref="H9:H10"/>
    <mergeCell ref="A11:A14"/>
    <mergeCell ref="B11:B14"/>
    <mergeCell ref="H11:H14"/>
    <mergeCell ref="A1:I1"/>
    <mergeCell ref="A5:A6"/>
    <mergeCell ref="B5:B6"/>
    <mergeCell ref="H5:H6"/>
    <mergeCell ref="A7:A8"/>
    <mergeCell ref="B7:B8"/>
    <mergeCell ref="H7:H8"/>
    <mergeCell ref="A24:A25"/>
    <mergeCell ref="B24:B25"/>
    <mergeCell ref="H24:H25"/>
    <mergeCell ref="A26:A28"/>
    <mergeCell ref="B26:B28"/>
    <mergeCell ref="H26:H28"/>
    <mergeCell ref="A15:A18"/>
    <mergeCell ref="B15:B18"/>
    <mergeCell ref="H15:H18"/>
    <mergeCell ref="A19:A22"/>
    <mergeCell ref="B19:B22"/>
    <mergeCell ref="H19:H22"/>
    <mergeCell ref="A34:A36"/>
    <mergeCell ref="B34:B36"/>
    <mergeCell ref="H34:H36"/>
    <mergeCell ref="A37:A39"/>
    <mergeCell ref="B37:B39"/>
    <mergeCell ref="H37:H39"/>
    <mergeCell ref="A29:A30"/>
    <mergeCell ref="B29:B30"/>
    <mergeCell ref="H29:H30"/>
    <mergeCell ref="A32:A33"/>
    <mergeCell ref="B32:B33"/>
    <mergeCell ref="H32:H33"/>
    <mergeCell ref="A50:A55"/>
    <mergeCell ref="B50:B55"/>
    <mergeCell ref="H50:H55"/>
    <mergeCell ref="A56:A59"/>
    <mergeCell ref="B56:B59"/>
    <mergeCell ref="H56:H59"/>
    <mergeCell ref="A42:A44"/>
    <mergeCell ref="B42:B44"/>
    <mergeCell ref="H42:H44"/>
    <mergeCell ref="A45:A49"/>
    <mergeCell ref="B45:B49"/>
    <mergeCell ref="H45:H49"/>
    <mergeCell ref="A70:A71"/>
    <mergeCell ref="B70:B71"/>
    <mergeCell ref="H70:H71"/>
    <mergeCell ref="A72:A73"/>
    <mergeCell ref="B72:B73"/>
    <mergeCell ref="H72:H73"/>
    <mergeCell ref="A60:A63"/>
    <mergeCell ref="B60:B63"/>
    <mergeCell ref="H60:H63"/>
    <mergeCell ref="A64:A68"/>
    <mergeCell ref="B64:B68"/>
    <mergeCell ref="H64:H68"/>
    <mergeCell ref="A81:A87"/>
    <mergeCell ref="B81:B87"/>
    <mergeCell ref="H81:H87"/>
    <mergeCell ref="A88:A90"/>
    <mergeCell ref="B88:B90"/>
    <mergeCell ref="H88:H90"/>
    <mergeCell ref="A74:A75"/>
    <mergeCell ref="B74:B75"/>
    <mergeCell ref="H74:H75"/>
    <mergeCell ref="A77:A79"/>
    <mergeCell ref="B77:B79"/>
    <mergeCell ref="H77:H79"/>
    <mergeCell ref="A96:A98"/>
    <mergeCell ref="B96:B98"/>
    <mergeCell ref="H96:H98"/>
    <mergeCell ref="A99:A101"/>
    <mergeCell ref="B99:B101"/>
    <mergeCell ref="H99:H101"/>
    <mergeCell ref="A91:A92"/>
    <mergeCell ref="B91:B92"/>
    <mergeCell ref="H91:H92"/>
    <mergeCell ref="A93:A94"/>
    <mergeCell ref="B93:B94"/>
    <mergeCell ref="H93:H94"/>
    <mergeCell ref="A114:A115"/>
    <mergeCell ref="B114:B115"/>
    <mergeCell ref="H114:H115"/>
    <mergeCell ref="A116:A117"/>
    <mergeCell ref="B116:B117"/>
    <mergeCell ref="H116:H117"/>
    <mergeCell ref="A103:A109"/>
    <mergeCell ref="B103:B109"/>
    <mergeCell ref="H103:H109"/>
    <mergeCell ref="A111:A113"/>
    <mergeCell ref="B111:B113"/>
    <mergeCell ref="H111:H113"/>
    <mergeCell ref="A127:A131"/>
    <mergeCell ref="B127:B131"/>
    <mergeCell ref="H127:H131"/>
    <mergeCell ref="A133:G133"/>
    <mergeCell ref="A119:A121"/>
    <mergeCell ref="B119:B121"/>
    <mergeCell ref="H119:H121"/>
    <mergeCell ref="A122:A126"/>
    <mergeCell ref="B122:B126"/>
    <mergeCell ref="H122:H12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18" sqref="C18"/>
    </sheetView>
  </sheetViews>
  <sheetFormatPr defaultColWidth="9" defaultRowHeight="13.5"/>
  <cols>
    <col min="1" max="1" width="4.375" style="1" customWidth="1"/>
    <col min="2" max="2" width="9.625" style="1" customWidth="1"/>
    <col min="3" max="3" width="28.875" style="1" customWidth="1"/>
    <col min="4" max="4" width="15.875" style="1" customWidth="1"/>
    <col min="5" max="5" width="5.5" style="1" customWidth="1"/>
    <col min="6" max="6" width="6.75" style="1" customWidth="1"/>
    <col min="7" max="7" width="10" style="1" customWidth="1"/>
    <col min="8" max="8" width="8.125" style="1" customWidth="1"/>
    <col min="9" max="9" width="5" style="1" customWidth="1"/>
    <col min="10" max="256" width="9" style="1"/>
    <col min="257" max="257" width="4.375" style="1" customWidth="1"/>
    <col min="258" max="258" width="9.625" style="1" customWidth="1"/>
    <col min="259" max="259" width="28.875" style="1" customWidth="1"/>
    <col min="260" max="260" width="15.875" style="1" customWidth="1"/>
    <col min="261" max="261" width="5.5" style="1" customWidth="1"/>
    <col min="262" max="262" width="6.75" style="1" customWidth="1"/>
    <col min="263" max="263" width="10" style="1" customWidth="1"/>
    <col min="264" max="264" width="8.125" style="1" customWidth="1"/>
    <col min="265" max="265" width="5" style="1" customWidth="1"/>
    <col min="266" max="512" width="9" style="1"/>
    <col min="513" max="513" width="4.375" style="1" customWidth="1"/>
    <col min="514" max="514" width="9.625" style="1" customWidth="1"/>
    <col min="515" max="515" width="28.875" style="1" customWidth="1"/>
    <col min="516" max="516" width="15.875" style="1" customWidth="1"/>
    <col min="517" max="517" width="5.5" style="1" customWidth="1"/>
    <col min="518" max="518" width="6.75" style="1" customWidth="1"/>
    <col min="519" max="519" width="10" style="1" customWidth="1"/>
    <col min="520" max="520" width="8.125" style="1" customWidth="1"/>
    <col min="521" max="521" width="5" style="1" customWidth="1"/>
    <col min="522" max="768" width="9" style="1"/>
    <col min="769" max="769" width="4.375" style="1" customWidth="1"/>
    <col min="770" max="770" width="9.625" style="1" customWidth="1"/>
    <col min="771" max="771" width="28.875" style="1" customWidth="1"/>
    <col min="772" max="772" width="15.875" style="1" customWidth="1"/>
    <col min="773" max="773" width="5.5" style="1" customWidth="1"/>
    <col min="774" max="774" width="6.75" style="1" customWidth="1"/>
    <col min="775" max="775" width="10" style="1" customWidth="1"/>
    <col min="776" max="776" width="8.125" style="1" customWidth="1"/>
    <col min="777" max="777" width="5" style="1" customWidth="1"/>
    <col min="778" max="1024" width="9" style="1"/>
    <col min="1025" max="1025" width="4.375" style="1" customWidth="1"/>
    <col min="1026" max="1026" width="9.625" style="1" customWidth="1"/>
    <col min="1027" max="1027" width="28.875" style="1" customWidth="1"/>
    <col min="1028" max="1028" width="15.875" style="1" customWidth="1"/>
    <col min="1029" max="1029" width="5.5" style="1" customWidth="1"/>
    <col min="1030" max="1030" width="6.75" style="1" customWidth="1"/>
    <col min="1031" max="1031" width="10" style="1" customWidth="1"/>
    <col min="1032" max="1032" width="8.125" style="1" customWidth="1"/>
    <col min="1033" max="1033" width="5" style="1" customWidth="1"/>
    <col min="1034" max="1280" width="9" style="1"/>
    <col min="1281" max="1281" width="4.375" style="1" customWidth="1"/>
    <col min="1282" max="1282" width="9.625" style="1" customWidth="1"/>
    <col min="1283" max="1283" width="28.875" style="1" customWidth="1"/>
    <col min="1284" max="1284" width="15.875" style="1" customWidth="1"/>
    <col min="1285" max="1285" width="5.5" style="1" customWidth="1"/>
    <col min="1286" max="1286" width="6.75" style="1" customWidth="1"/>
    <col min="1287" max="1287" width="10" style="1" customWidth="1"/>
    <col min="1288" max="1288" width="8.125" style="1" customWidth="1"/>
    <col min="1289" max="1289" width="5" style="1" customWidth="1"/>
    <col min="1290" max="1536" width="9" style="1"/>
    <col min="1537" max="1537" width="4.375" style="1" customWidth="1"/>
    <col min="1538" max="1538" width="9.625" style="1" customWidth="1"/>
    <col min="1539" max="1539" width="28.875" style="1" customWidth="1"/>
    <col min="1540" max="1540" width="15.875" style="1" customWidth="1"/>
    <col min="1541" max="1541" width="5.5" style="1" customWidth="1"/>
    <col min="1542" max="1542" width="6.75" style="1" customWidth="1"/>
    <col min="1543" max="1543" width="10" style="1" customWidth="1"/>
    <col min="1544" max="1544" width="8.125" style="1" customWidth="1"/>
    <col min="1545" max="1545" width="5" style="1" customWidth="1"/>
    <col min="1546" max="1792" width="9" style="1"/>
    <col min="1793" max="1793" width="4.375" style="1" customWidth="1"/>
    <col min="1794" max="1794" width="9.625" style="1" customWidth="1"/>
    <col min="1795" max="1795" width="28.875" style="1" customWidth="1"/>
    <col min="1796" max="1796" width="15.875" style="1" customWidth="1"/>
    <col min="1797" max="1797" width="5.5" style="1" customWidth="1"/>
    <col min="1798" max="1798" width="6.75" style="1" customWidth="1"/>
    <col min="1799" max="1799" width="10" style="1" customWidth="1"/>
    <col min="1800" max="1800" width="8.125" style="1" customWidth="1"/>
    <col min="1801" max="1801" width="5" style="1" customWidth="1"/>
    <col min="1802" max="2048" width="9" style="1"/>
    <col min="2049" max="2049" width="4.375" style="1" customWidth="1"/>
    <col min="2050" max="2050" width="9.625" style="1" customWidth="1"/>
    <col min="2051" max="2051" width="28.875" style="1" customWidth="1"/>
    <col min="2052" max="2052" width="15.875" style="1" customWidth="1"/>
    <col min="2053" max="2053" width="5.5" style="1" customWidth="1"/>
    <col min="2054" max="2054" width="6.75" style="1" customWidth="1"/>
    <col min="2055" max="2055" width="10" style="1" customWidth="1"/>
    <col min="2056" max="2056" width="8.125" style="1" customWidth="1"/>
    <col min="2057" max="2057" width="5" style="1" customWidth="1"/>
    <col min="2058" max="2304" width="9" style="1"/>
    <col min="2305" max="2305" width="4.375" style="1" customWidth="1"/>
    <col min="2306" max="2306" width="9.625" style="1" customWidth="1"/>
    <col min="2307" max="2307" width="28.875" style="1" customWidth="1"/>
    <col min="2308" max="2308" width="15.875" style="1" customWidth="1"/>
    <col min="2309" max="2309" width="5.5" style="1" customWidth="1"/>
    <col min="2310" max="2310" width="6.75" style="1" customWidth="1"/>
    <col min="2311" max="2311" width="10" style="1" customWidth="1"/>
    <col min="2312" max="2312" width="8.125" style="1" customWidth="1"/>
    <col min="2313" max="2313" width="5" style="1" customWidth="1"/>
    <col min="2314" max="2560" width="9" style="1"/>
    <col min="2561" max="2561" width="4.375" style="1" customWidth="1"/>
    <col min="2562" max="2562" width="9.625" style="1" customWidth="1"/>
    <col min="2563" max="2563" width="28.875" style="1" customWidth="1"/>
    <col min="2564" max="2564" width="15.875" style="1" customWidth="1"/>
    <col min="2565" max="2565" width="5.5" style="1" customWidth="1"/>
    <col min="2566" max="2566" width="6.75" style="1" customWidth="1"/>
    <col min="2567" max="2567" width="10" style="1" customWidth="1"/>
    <col min="2568" max="2568" width="8.125" style="1" customWidth="1"/>
    <col min="2569" max="2569" width="5" style="1" customWidth="1"/>
    <col min="2570" max="2816" width="9" style="1"/>
    <col min="2817" max="2817" width="4.375" style="1" customWidth="1"/>
    <col min="2818" max="2818" width="9.625" style="1" customWidth="1"/>
    <col min="2819" max="2819" width="28.875" style="1" customWidth="1"/>
    <col min="2820" max="2820" width="15.875" style="1" customWidth="1"/>
    <col min="2821" max="2821" width="5.5" style="1" customWidth="1"/>
    <col min="2822" max="2822" width="6.75" style="1" customWidth="1"/>
    <col min="2823" max="2823" width="10" style="1" customWidth="1"/>
    <col min="2824" max="2824" width="8.125" style="1" customWidth="1"/>
    <col min="2825" max="2825" width="5" style="1" customWidth="1"/>
    <col min="2826" max="3072" width="9" style="1"/>
    <col min="3073" max="3073" width="4.375" style="1" customWidth="1"/>
    <col min="3074" max="3074" width="9.625" style="1" customWidth="1"/>
    <col min="3075" max="3075" width="28.875" style="1" customWidth="1"/>
    <col min="3076" max="3076" width="15.875" style="1" customWidth="1"/>
    <col min="3077" max="3077" width="5.5" style="1" customWidth="1"/>
    <col min="3078" max="3078" width="6.75" style="1" customWidth="1"/>
    <col min="3079" max="3079" width="10" style="1" customWidth="1"/>
    <col min="3080" max="3080" width="8.125" style="1" customWidth="1"/>
    <col min="3081" max="3081" width="5" style="1" customWidth="1"/>
    <col min="3082" max="3328" width="9" style="1"/>
    <col min="3329" max="3329" width="4.375" style="1" customWidth="1"/>
    <col min="3330" max="3330" width="9.625" style="1" customWidth="1"/>
    <col min="3331" max="3331" width="28.875" style="1" customWidth="1"/>
    <col min="3332" max="3332" width="15.875" style="1" customWidth="1"/>
    <col min="3333" max="3333" width="5.5" style="1" customWidth="1"/>
    <col min="3334" max="3334" width="6.75" style="1" customWidth="1"/>
    <col min="3335" max="3335" width="10" style="1" customWidth="1"/>
    <col min="3336" max="3336" width="8.125" style="1" customWidth="1"/>
    <col min="3337" max="3337" width="5" style="1" customWidth="1"/>
    <col min="3338" max="3584" width="9" style="1"/>
    <col min="3585" max="3585" width="4.375" style="1" customWidth="1"/>
    <col min="3586" max="3586" width="9.625" style="1" customWidth="1"/>
    <col min="3587" max="3587" width="28.875" style="1" customWidth="1"/>
    <col min="3588" max="3588" width="15.875" style="1" customWidth="1"/>
    <col min="3589" max="3589" width="5.5" style="1" customWidth="1"/>
    <col min="3590" max="3590" width="6.75" style="1" customWidth="1"/>
    <col min="3591" max="3591" width="10" style="1" customWidth="1"/>
    <col min="3592" max="3592" width="8.125" style="1" customWidth="1"/>
    <col min="3593" max="3593" width="5" style="1" customWidth="1"/>
    <col min="3594" max="3840" width="9" style="1"/>
    <col min="3841" max="3841" width="4.375" style="1" customWidth="1"/>
    <col min="3842" max="3842" width="9.625" style="1" customWidth="1"/>
    <col min="3843" max="3843" width="28.875" style="1" customWidth="1"/>
    <col min="3844" max="3844" width="15.875" style="1" customWidth="1"/>
    <col min="3845" max="3845" width="5.5" style="1" customWidth="1"/>
    <col min="3846" max="3846" width="6.75" style="1" customWidth="1"/>
    <col min="3847" max="3847" width="10" style="1" customWidth="1"/>
    <col min="3848" max="3848" width="8.125" style="1" customWidth="1"/>
    <col min="3849" max="3849" width="5" style="1" customWidth="1"/>
    <col min="3850" max="4096" width="9" style="1"/>
    <col min="4097" max="4097" width="4.375" style="1" customWidth="1"/>
    <col min="4098" max="4098" width="9.625" style="1" customWidth="1"/>
    <col min="4099" max="4099" width="28.875" style="1" customWidth="1"/>
    <col min="4100" max="4100" width="15.875" style="1" customWidth="1"/>
    <col min="4101" max="4101" width="5.5" style="1" customWidth="1"/>
    <col min="4102" max="4102" width="6.75" style="1" customWidth="1"/>
    <col min="4103" max="4103" width="10" style="1" customWidth="1"/>
    <col min="4104" max="4104" width="8.125" style="1" customWidth="1"/>
    <col min="4105" max="4105" width="5" style="1" customWidth="1"/>
    <col min="4106" max="4352" width="9" style="1"/>
    <col min="4353" max="4353" width="4.375" style="1" customWidth="1"/>
    <col min="4354" max="4354" width="9.625" style="1" customWidth="1"/>
    <col min="4355" max="4355" width="28.875" style="1" customWidth="1"/>
    <col min="4356" max="4356" width="15.875" style="1" customWidth="1"/>
    <col min="4357" max="4357" width="5.5" style="1" customWidth="1"/>
    <col min="4358" max="4358" width="6.75" style="1" customWidth="1"/>
    <col min="4359" max="4359" width="10" style="1" customWidth="1"/>
    <col min="4360" max="4360" width="8.125" style="1" customWidth="1"/>
    <col min="4361" max="4361" width="5" style="1" customWidth="1"/>
    <col min="4362" max="4608" width="9" style="1"/>
    <col min="4609" max="4609" width="4.375" style="1" customWidth="1"/>
    <col min="4610" max="4610" width="9.625" style="1" customWidth="1"/>
    <col min="4611" max="4611" width="28.875" style="1" customWidth="1"/>
    <col min="4612" max="4612" width="15.875" style="1" customWidth="1"/>
    <col min="4613" max="4613" width="5.5" style="1" customWidth="1"/>
    <col min="4614" max="4614" width="6.75" style="1" customWidth="1"/>
    <col min="4615" max="4615" width="10" style="1" customWidth="1"/>
    <col min="4616" max="4616" width="8.125" style="1" customWidth="1"/>
    <col min="4617" max="4617" width="5" style="1" customWidth="1"/>
    <col min="4618" max="4864" width="9" style="1"/>
    <col min="4865" max="4865" width="4.375" style="1" customWidth="1"/>
    <col min="4866" max="4866" width="9.625" style="1" customWidth="1"/>
    <col min="4867" max="4867" width="28.875" style="1" customWidth="1"/>
    <col min="4868" max="4868" width="15.875" style="1" customWidth="1"/>
    <col min="4869" max="4869" width="5.5" style="1" customWidth="1"/>
    <col min="4870" max="4870" width="6.75" style="1" customWidth="1"/>
    <col min="4871" max="4871" width="10" style="1" customWidth="1"/>
    <col min="4872" max="4872" width="8.125" style="1" customWidth="1"/>
    <col min="4873" max="4873" width="5" style="1" customWidth="1"/>
    <col min="4874" max="5120" width="9" style="1"/>
    <col min="5121" max="5121" width="4.375" style="1" customWidth="1"/>
    <col min="5122" max="5122" width="9.625" style="1" customWidth="1"/>
    <col min="5123" max="5123" width="28.875" style="1" customWidth="1"/>
    <col min="5124" max="5124" width="15.875" style="1" customWidth="1"/>
    <col min="5125" max="5125" width="5.5" style="1" customWidth="1"/>
    <col min="5126" max="5126" width="6.75" style="1" customWidth="1"/>
    <col min="5127" max="5127" width="10" style="1" customWidth="1"/>
    <col min="5128" max="5128" width="8.125" style="1" customWidth="1"/>
    <col min="5129" max="5129" width="5" style="1" customWidth="1"/>
    <col min="5130" max="5376" width="9" style="1"/>
    <col min="5377" max="5377" width="4.375" style="1" customWidth="1"/>
    <col min="5378" max="5378" width="9.625" style="1" customWidth="1"/>
    <col min="5379" max="5379" width="28.875" style="1" customWidth="1"/>
    <col min="5380" max="5380" width="15.875" style="1" customWidth="1"/>
    <col min="5381" max="5381" width="5.5" style="1" customWidth="1"/>
    <col min="5382" max="5382" width="6.75" style="1" customWidth="1"/>
    <col min="5383" max="5383" width="10" style="1" customWidth="1"/>
    <col min="5384" max="5384" width="8.125" style="1" customWidth="1"/>
    <col min="5385" max="5385" width="5" style="1" customWidth="1"/>
    <col min="5386" max="5632" width="9" style="1"/>
    <col min="5633" max="5633" width="4.375" style="1" customWidth="1"/>
    <col min="5634" max="5634" width="9.625" style="1" customWidth="1"/>
    <col min="5635" max="5635" width="28.875" style="1" customWidth="1"/>
    <col min="5636" max="5636" width="15.875" style="1" customWidth="1"/>
    <col min="5637" max="5637" width="5.5" style="1" customWidth="1"/>
    <col min="5638" max="5638" width="6.75" style="1" customWidth="1"/>
    <col min="5639" max="5639" width="10" style="1" customWidth="1"/>
    <col min="5640" max="5640" width="8.125" style="1" customWidth="1"/>
    <col min="5641" max="5641" width="5" style="1" customWidth="1"/>
    <col min="5642" max="5888" width="9" style="1"/>
    <col min="5889" max="5889" width="4.375" style="1" customWidth="1"/>
    <col min="5890" max="5890" width="9.625" style="1" customWidth="1"/>
    <col min="5891" max="5891" width="28.875" style="1" customWidth="1"/>
    <col min="5892" max="5892" width="15.875" style="1" customWidth="1"/>
    <col min="5893" max="5893" width="5.5" style="1" customWidth="1"/>
    <col min="5894" max="5894" width="6.75" style="1" customWidth="1"/>
    <col min="5895" max="5895" width="10" style="1" customWidth="1"/>
    <col min="5896" max="5896" width="8.125" style="1" customWidth="1"/>
    <col min="5897" max="5897" width="5" style="1" customWidth="1"/>
    <col min="5898" max="6144" width="9" style="1"/>
    <col min="6145" max="6145" width="4.375" style="1" customWidth="1"/>
    <col min="6146" max="6146" width="9.625" style="1" customWidth="1"/>
    <col min="6147" max="6147" width="28.875" style="1" customWidth="1"/>
    <col min="6148" max="6148" width="15.875" style="1" customWidth="1"/>
    <col min="6149" max="6149" width="5.5" style="1" customWidth="1"/>
    <col min="6150" max="6150" width="6.75" style="1" customWidth="1"/>
    <col min="6151" max="6151" width="10" style="1" customWidth="1"/>
    <col min="6152" max="6152" width="8.125" style="1" customWidth="1"/>
    <col min="6153" max="6153" width="5" style="1" customWidth="1"/>
    <col min="6154" max="6400" width="9" style="1"/>
    <col min="6401" max="6401" width="4.375" style="1" customWidth="1"/>
    <col min="6402" max="6402" width="9.625" style="1" customWidth="1"/>
    <col min="6403" max="6403" width="28.875" style="1" customWidth="1"/>
    <col min="6404" max="6404" width="15.875" style="1" customWidth="1"/>
    <col min="6405" max="6405" width="5.5" style="1" customWidth="1"/>
    <col min="6406" max="6406" width="6.75" style="1" customWidth="1"/>
    <col min="6407" max="6407" width="10" style="1" customWidth="1"/>
    <col min="6408" max="6408" width="8.125" style="1" customWidth="1"/>
    <col min="6409" max="6409" width="5" style="1" customWidth="1"/>
    <col min="6410" max="6656" width="9" style="1"/>
    <col min="6657" max="6657" width="4.375" style="1" customWidth="1"/>
    <col min="6658" max="6658" width="9.625" style="1" customWidth="1"/>
    <col min="6659" max="6659" width="28.875" style="1" customWidth="1"/>
    <col min="6660" max="6660" width="15.875" style="1" customWidth="1"/>
    <col min="6661" max="6661" width="5.5" style="1" customWidth="1"/>
    <col min="6662" max="6662" width="6.75" style="1" customWidth="1"/>
    <col min="6663" max="6663" width="10" style="1" customWidth="1"/>
    <col min="6664" max="6664" width="8.125" style="1" customWidth="1"/>
    <col min="6665" max="6665" width="5" style="1" customWidth="1"/>
    <col min="6666" max="6912" width="9" style="1"/>
    <col min="6913" max="6913" width="4.375" style="1" customWidth="1"/>
    <col min="6914" max="6914" width="9.625" style="1" customWidth="1"/>
    <col min="6915" max="6915" width="28.875" style="1" customWidth="1"/>
    <col min="6916" max="6916" width="15.875" style="1" customWidth="1"/>
    <col min="6917" max="6917" width="5.5" style="1" customWidth="1"/>
    <col min="6918" max="6918" width="6.75" style="1" customWidth="1"/>
    <col min="6919" max="6919" width="10" style="1" customWidth="1"/>
    <col min="6920" max="6920" width="8.125" style="1" customWidth="1"/>
    <col min="6921" max="6921" width="5" style="1" customWidth="1"/>
    <col min="6922" max="7168" width="9" style="1"/>
    <col min="7169" max="7169" width="4.375" style="1" customWidth="1"/>
    <col min="7170" max="7170" width="9.625" style="1" customWidth="1"/>
    <col min="7171" max="7171" width="28.875" style="1" customWidth="1"/>
    <col min="7172" max="7172" width="15.875" style="1" customWidth="1"/>
    <col min="7173" max="7173" width="5.5" style="1" customWidth="1"/>
    <col min="7174" max="7174" width="6.75" style="1" customWidth="1"/>
    <col min="7175" max="7175" width="10" style="1" customWidth="1"/>
    <col min="7176" max="7176" width="8.125" style="1" customWidth="1"/>
    <col min="7177" max="7177" width="5" style="1" customWidth="1"/>
    <col min="7178" max="7424" width="9" style="1"/>
    <col min="7425" max="7425" width="4.375" style="1" customWidth="1"/>
    <col min="7426" max="7426" width="9.625" style="1" customWidth="1"/>
    <col min="7427" max="7427" width="28.875" style="1" customWidth="1"/>
    <col min="7428" max="7428" width="15.875" style="1" customWidth="1"/>
    <col min="7429" max="7429" width="5.5" style="1" customWidth="1"/>
    <col min="7430" max="7430" width="6.75" style="1" customWidth="1"/>
    <col min="7431" max="7431" width="10" style="1" customWidth="1"/>
    <col min="7432" max="7432" width="8.125" style="1" customWidth="1"/>
    <col min="7433" max="7433" width="5" style="1" customWidth="1"/>
    <col min="7434" max="7680" width="9" style="1"/>
    <col min="7681" max="7681" width="4.375" style="1" customWidth="1"/>
    <col min="7682" max="7682" width="9.625" style="1" customWidth="1"/>
    <col min="7683" max="7683" width="28.875" style="1" customWidth="1"/>
    <col min="7684" max="7684" width="15.875" style="1" customWidth="1"/>
    <col min="7685" max="7685" width="5.5" style="1" customWidth="1"/>
    <col min="7686" max="7686" width="6.75" style="1" customWidth="1"/>
    <col min="7687" max="7687" width="10" style="1" customWidth="1"/>
    <col min="7688" max="7688" width="8.125" style="1" customWidth="1"/>
    <col min="7689" max="7689" width="5" style="1" customWidth="1"/>
    <col min="7690" max="7936" width="9" style="1"/>
    <col min="7937" max="7937" width="4.375" style="1" customWidth="1"/>
    <col min="7938" max="7938" width="9.625" style="1" customWidth="1"/>
    <col min="7939" max="7939" width="28.875" style="1" customWidth="1"/>
    <col min="7940" max="7940" width="15.875" style="1" customWidth="1"/>
    <col min="7941" max="7941" width="5.5" style="1" customWidth="1"/>
    <col min="7942" max="7942" width="6.75" style="1" customWidth="1"/>
    <col min="7943" max="7943" width="10" style="1" customWidth="1"/>
    <col min="7944" max="7944" width="8.125" style="1" customWidth="1"/>
    <col min="7945" max="7945" width="5" style="1" customWidth="1"/>
    <col min="7946" max="8192" width="9" style="1"/>
    <col min="8193" max="8193" width="4.375" style="1" customWidth="1"/>
    <col min="8194" max="8194" width="9.625" style="1" customWidth="1"/>
    <col min="8195" max="8195" width="28.875" style="1" customWidth="1"/>
    <col min="8196" max="8196" width="15.875" style="1" customWidth="1"/>
    <col min="8197" max="8197" width="5.5" style="1" customWidth="1"/>
    <col min="8198" max="8198" width="6.75" style="1" customWidth="1"/>
    <col min="8199" max="8199" width="10" style="1" customWidth="1"/>
    <col min="8200" max="8200" width="8.125" style="1" customWidth="1"/>
    <col min="8201" max="8201" width="5" style="1" customWidth="1"/>
    <col min="8202" max="8448" width="9" style="1"/>
    <col min="8449" max="8449" width="4.375" style="1" customWidth="1"/>
    <col min="8450" max="8450" width="9.625" style="1" customWidth="1"/>
    <col min="8451" max="8451" width="28.875" style="1" customWidth="1"/>
    <col min="8452" max="8452" width="15.875" style="1" customWidth="1"/>
    <col min="8453" max="8453" width="5.5" style="1" customWidth="1"/>
    <col min="8454" max="8454" width="6.75" style="1" customWidth="1"/>
    <col min="8455" max="8455" width="10" style="1" customWidth="1"/>
    <col min="8456" max="8456" width="8.125" style="1" customWidth="1"/>
    <col min="8457" max="8457" width="5" style="1" customWidth="1"/>
    <col min="8458" max="8704" width="9" style="1"/>
    <col min="8705" max="8705" width="4.375" style="1" customWidth="1"/>
    <col min="8706" max="8706" width="9.625" style="1" customWidth="1"/>
    <col min="8707" max="8707" width="28.875" style="1" customWidth="1"/>
    <col min="8708" max="8708" width="15.875" style="1" customWidth="1"/>
    <col min="8709" max="8709" width="5.5" style="1" customWidth="1"/>
    <col min="8710" max="8710" width="6.75" style="1" customWidth="1"/>
    <col min="8711" max="8711" width="10" style="1" customWidth="1"/>
    <col min="8712" max="8712" width="8.125" style="1" customWidth="1"/>
    <col min="8713" max="8713" width="5" style="1" customWidth="1"/>
    <col min="8714" max="8960" width="9" style="1"/>
    <col min="8961" max="8961" width="4.375" style="1" customWidth="1"/>
    <col min="8962" max="8962" width="9.625" style="1" customWidth="1"/>
    <col min="8963" max="8963" width="28.875" style="1" customWidth="1"/>
    <col min="8964" max="8964" width="15.875" style="1" customWidth="1"/>
    <col min="8965" max="8965" width="5.5" style="1" customWidth="1"/>
    <col min="8966" max="8966" width="6.75" style="1" customWidth="1"/>
    <col min="8967" max="8967" width="10" style="1" customWidth="1"/>
    <col min="8968" max="8968" width="8.125" style="1" customWidth="1"/>
    <col min="8969" max="8969" width="5" style="1" customWidth="1"/>
    <col min="8970" max="9216" width="9" style="1"/>
    <col min="9217" max="9217" width="4.375" style="1" customWidth="1"/>
    <col min="9218" max="9218" width="9.625" style="1" customWidth="1"/>
    <col min="9219" max="9219" width="28.875" style="1" customWidth="1"/>
    <col min="9220" max="9220" width="15.875" style="1" customWidth="1"/>
    <col min="9221" max="9221" width="5.5" style="1" customWidth="1"/>
    <col min="9222" max="9222" width="6.75" style="1" customWidth="1"/>
    <col min="9223" max="9223" width="10" style="1" customWidth="1"/>
    <col min="9224" max="9224" width="8.125" style="1" customWidth="1"/>
    <col min="9225" max="9225" width="5" style="1" customWidth="1"/>
    <col min="9226" max="9472" width="9" style="1"/>
    <col min="9473" max="9473" width="4.375" style="1" customWidth="1"/>
    <col min="9474" max="9474" width="9.625" style="1" customWidth="1"/>
    <col min="9475" max="9475" width="28.875" style="1" customWidth="1"/>
    <col min="9476" max="9476" width="15.875" style="1" customWidth="1"/>
    <col min="9477" max="9477" width="5.5" style="1" customWidth="1"/>
    <col min="9478" max="9478" width="6.75" style="1" customWidth="1"/>
    <col min="9479" max="9479" width="10" style="1" customWidth="1"/>
    <col min="9480" max="9480" width="8.125" style="1" customWidth="1"/>
    <col min="9481" max="9481" width="5" style="1" customWidth="1"/>
    <col min="9482" max="9728" width="9" style="1"/>
    <col min="9729" max="9729" width="4.375" style="1" customWidth="1"/>
    <col min="9730" max="9730" width="9.625" style="1" customWidth="1"/>
    <col min="9731" max="9731" width="28.875" style="1" customWidth="1"/>
    <col min="9732" max="9732" width="15.875" style="1" customWidth="1"/>
    <col min="9733" max="9733" width="5.5" style="1" customWidth="1"/>
    <col min="9734" max="9734" width="6.75" style="1" customWidth="1"/>
    <col min="9735" max="9735" width="10" style="1" customWidth="1"/>
    <col min="9736" max="9736" width="8.125" style="1" customWidth="1"/>
    <col min="9737" max="9737" width="5" style="1" customWidth="1"/>
    <col min="9738" max="9984" width="9" style="1"/>
    <col min="9985" max="9985" width="4.375" style="1" customWidth="1"/>
    <col min="9986" max="9986" width="9.625" style="1" customWidth="1"/>
    <col min="9987" max="9987" width="28.875" style="1" customWidth="1"/>
    <col min="9988" max="9988" width="15.875" style="1" customWidth="1"/>
    <col min="9989" max="9989" width="5.5" style="1" customWidth="1"/>
    <col min="9990" max="9990" width="6.75" style="1" customWidth="1"/>
    <col min="9991" max="9991" width="10" style="1" customWidth="1"/>
    <col min="9992" max="9992" width="8.125" style="1" customWidth="1"/>
    <col min="9993" max="9993" width="5" style="1" customWidth="1"/>
    <col min="9994" max="10240" width="9" style="1"/>
    <col min="10241" max="10241" width="4.375" style="1" customWidth="1"/>
    <col min="10242" max="10242" width="9.625" style="1" customWidth="1"/>
    <col min="10243" max="10243" width="28.875" style="1" customWidth="1"/>
    <col min="10244" max="10244" width="15.875" style="1" customWidth="1"/>
    <col min="10245" max="10245" width="5.5" style="1" customWidth="1"/>
    <col min="10246" max="10246" width="6.75" style="1" customWidth="1"/>
    <col min="10247" max="10247" width="10" style="1" customWidth="1"/>
    <col min="10248" max="10248" width="8.125" style="1" customWidth="1"/>
    <col min="10249" max="10249" width="5" style="1" customWidth="1"/>
    <col min="10250" max="10496" width="9" style="1"/>
    <col min="10497" max="10497" width="4.375" style="1" customWidth="1"/>
    <col min="10498" max="10498" width="9.625" style="1" customWidth="1"/>
    <col min="10499" max="10499" width="28.875" style="1" customWidth="1"/>
    <col min="10500" max="10500" width="15.875" style="1" customWidth="1"/>
    <col min="10501" max="10501" width="5.5" style="1" customWidth="1"/>
    <col min="10502" max="10502" width="6.75" style="1" customWidth="1"/>
    <col min="10503" max="10503" width="10" style="1" customWidth="1"/>
    <col min="10504" max="10504" width="8.125" style="1" customWidth="1"/>
    <col min="10505" max="10505" width="5" style="1" customWidth="1"/>
    <col min="10506" max="10752" width="9" style="1"/>
    <col min="10753" max="10753" width="4.375" style="1" customWidth="1"/>
    <col min="10754" max="10754" width="9.625" style="1" customWidth="1"/>
    <col min="10755" max="10755" width="28.875" style="1" customWidth="1"/>
    <col min="10756" max="10756" width="15.875" style="1" customWidth="1"/>
    <col min="10757" max="10757" width="5.5" style="1" customWidth="1"/>
    <col min="10758" max="10758" width="6.75" style="1" customWidth="1"/>
    <col min="10759" max="10759" width="10" style="1" customWidth="1"/>
    <col min="10760" max="10760" width="8.125" style="1" customWidth="1"/>
    <col min="10761" max="10761" width="5" style="1" customWidth="1"/>
    <col min="10762" max="11008" width="9" style="1"/>
    <col min="11009" max="11009" width="4.375" style="1" customWidth="1"/>
    <col min="11010" max="11010" width="9.625" style="1" customWidth="1"/>
    <col min="11011" max="11011" width="28.875" style="1" customWidth="1"/>
    <col min="11012" max="11012" width="15.875" style="1" customWidth="1"/>
    <col min="11013" max="11013" width="5.5" style="1" customWidth="1"/>
    <col min="11014" max="11014" width="6.75" style="1" customWidth="1"/>
    <col min="11015" max="11015" width="10" style="1" customWidth="1"/>
    <col min="11016" max="11016" width="8.125" style="1" customWidth="1"/>
    <col min="11017" max="11017" width="5" style="1" customWidth="1"/>
    <col min="11018" max="11264" width="9" style="1"/>
    <col min="11265" max="11265" width="4.375" style="1" customWidth="1"/>
    <col min="11266" max="11266" width="9.625" style="1" customWidth="1"/>
    <col min="11267" max="11267" width="28.875" style="1" customWidth="1"/>
    <col min="11268" max="11268" width="15.875" style="1" customWidth="1"/>
    <col min="11269" max="11269" width="5.5" style="1" customWidth="1"/>
    <col min="11270" max="11270" width="6.75" style="1" customWidth="1"/>
    <col min="11271" max="11271" width="10" style="1" customWidth="1"/>
    <col min="11272" max="11272" width="8.125" style="1" customWidth="1"/>
    <col min="11273" max="11273" width="5" style="1" customWidth="1"/>
    <col min="11274" max="11520" width="9" style="1"/>
    <col min="11521" max="11521" width="4.375" style="1" customWidth="1"/>
    <col min="11522" max="11522" width="9.625" style="1" customWidth="1"/>
    <col min="11523" max="11523" width="28.875" style="1" customWidth="1"/>
    <col min="11524" max="11524" width="15.875" style="1" customWidth="1"/>
    <col min="11525" max="11525" width="5.5" style="1" customWidth="1"/>
    <col min="11526" max="11526" width="6.75" style="1" customWidth="1"/>
    <col min="11527" max="11527" width="10" style="1" customWidth="1"/>
    <col min="11528" max="11528" width="8.125" style="1" customWidth="1"/>
    <col min="11529" max="11529" width="5" style="1" customWidth="1"/>
    <col min="11530" max="11776" width="9" style="1"/>
    <col min="11777" max="11777" width="4.375" style="1" customWidth="1"/>
    <col min="11778" max="11778" width="9.625" style="1" customWidth="1"/>
    <col min="11779" max="11779" width="28.875" style="1" customWidth="1"/>
    <col min="11780" max="11780" width="15.875" style="1" customWidth="1"/>
    <col min="11781" max="11781" width="5.5" style="1" customWidth="1"/>
    <col min="11782" max="11782" width="6.75" style="1" customWidth="1"/>
    <col min="11783" max="11783" width="10" style="1" customWidth="1"/>
    <col min="11784" max="11784" width="8.125" style="1" customWidth="1"/>
    <col min="11785" max="11785" width="5" style="1" customWidth="1"/>
    <col min="11786" max="12032" width="9" style="1"/>
    <col min="12033" max="12033" width="4.375" style="1" customWidth="1"/>
    <col min="12034" max="12034" width="9.625" style="1" customWidth="1"/>
    <col min="12035" max="12035" width="28.875" style="1" customWidth="1"/>
    <col min="12036" max="12036" width="15.875" style="1" customWidth="1"/>
    <col min="12037" max="12037" width="5.5" style="1" customWidth="1"/>
    <col min="12038" max="12038" width="6.75" style="1" customWidth="1"/>
    <col min="12039" max="12039" width="10" style="1" customWidth="1"/>
    <col min="12040" max="12040" width="8.125" style="1" customWidth="1"/>
    <col min="12041" max="12041" width="5" style="1" customWidth="1"/>
    <col min="12042" max="12288" width="9" style="1"/>
    <col min="12289" max="12289" width="4.375" style="1" customWidth="1"/>
    <col min="12290" max="12290" width="9.625" style="1" customWidth="1"/>
    <col min="12291" max="12291" width="28.875" style="1" customWidth="1"/>
    <col min="12292" max="12292" width="15.875" style="1" customWidth="1"/>
    <col min="12293" max="12293" width="5.5" style="1" customWidth="1"/>
    <col min="12294" max="12294" width="6.75" style="1" customWidth="1"/>
    <col min="12295" max="12295" width="10" style="1" customWidth="1"/>
    <col min="12296" max="12296" width="8.125" style="1" customWidth="1"/>
    <col min="12297" max="12297" width="5" style="1" customWidth="1"/>
    <col min="12298" max="12544" width="9" style="1"/>
    <col min="12545" max="12545" width="4.375" style="1" customWidth="1"/>
    <col min="12546" max="12546" width="9.625" style="1" customWidth="1"/>
    <col min="12547" max="12547" width="28.875" style="1" customWidth="1"/>
    <col min="12548" max="12548" width="15.875" style="1" customWidth="1"/>
    <col min="12549" max="12549" width="5.5" style="1" customWidth="1"/>
    <col min="12550" max="12550" width="6.75" style="1" customWidth="1"/>
    <col min="12551" max="12551" width="10" style="1" customWidth="1"/>
    <col min="12552" max="12552" width="8.125" style="1" customWidth="1"/>
    <col min="12553" max="12553" width="5" style="1" customWidth="1"/>
    <col min="12554" max="12800" width="9" style="1"/>
    <col min="12801" max="12801" width="4.375" style="1" customWidth="1"/>
    <col min="12802" max="12802" width="9.625" style="1" customWidth="1"/>
    <col min="12803" max="12803" width="28.875" style="1" customWidth="1"/>
    <col min="12804" max="12804" width="15.875" style="1" customWidth="1"/>
    <col min="12805" max="12805" width="5.5" style="1" customWidth="1"/>
    <col min="12806" max="12806" width="6.75" style="1" customWidth="1"/>
    <col min="12807" max="12807" width="10" style="1" customWidth="1"/>
    <col min="12808" max="12808" width="8.125" style="1" customWidth="1"/>
    <col min="12809" max="12809" width="5" style="1" customWidth="1"/>
    <col min="12810" max="13056" width="9" style="1"/>
    <col min="13057" max="13057" width="4.375" style="1" customWidth="1"/>
    <col min="13058" max="13058" width="9.625" style="1" customWidth="1"/>
    <col min="13059" max="13059" width="28.875" style="1" customWidth="1"/>
    <col min="13060" max="13060" width="15.875" style="1" customWidth="1"/>
    <col min="13061" max="13061" width="5.5" style="1" customWidth="1"/>
    <col min="13062" max="13062" width="6.75" style="1" customWidth="1"/>
    <col min="13063" max="13063" width="10" style="1" customWidth="1"/>
    <col min="13064" max="13064" width="8.125" style="1" customWidth="1"/>
    <col min="13065" max="13065" width="5" style="1" customWidth="1"/>
    <col min="13066" max="13312" width="9" style="1"/>
    <col min="13313" max="13313" width="4.375" style="1" customWidth="1"/>
    <col min="13314" max="13314" width="9.625" style="1" customWidth="1"/>
    <col min="13315" max="13315" width="28.875" style="1" customWidth="1"/>
    <col min="13316" max="13316" width="15.875" style="1" customWidth="1"/>
    <col min="13317" max="13317" width="5.5" style="1" customWidth="1"/>
    <col min="13318" max="13318" width="6.75" style="1" customWidth="1"/>
    <col min="13319" max="13319" width="10" style="1" customWidth="1"/>
    <col min="13320" max="13320" width="8.125" style="1" customWidth="1"/>
    <col min="13321" max="13321" width="5" style="1" customWidth="1"/>
    <col min="13322" max="13568" width="9" style="1"/>
    <col min="13569" max="13569" width="4.375" style="1" customWidth="1"/>
    <col min="13570" max="13570" width="9.625" style="1" customWidth="1"/>
    <col min="13571" max="13571" width="28.875" style="1" customWidth="1"/>
    <col min="13572" max="13572" width="15.875" style="1" customWidth="1"/>
    <col min="13573" max="13573" width="5.5" style="1" customWidth="1"/>
    <col min="13574" max="13574" width="6.75" style="1" customWidth="1"/>
    <col min="13575" max="13575" width="10" style="1" customWidth="1"/>
    <col min="13576" max="13576" width="8.125" style="1" customWidth="1"/>
    <col min="13577" max="13577" width="5" style="1" customWidth="1"/>
    <col min="13578" max="13824" width="9" style="1"/>
    <col min="13825" max="13825" width="4.375" style="1" customWidth="1"/>
    <col min="13826" max="13826" width="9.625" style="1" customWidth="1"/>
    <col min="13827" max="13827" width="28.875" style="1" customWidth="1"/>
    <col min="13828" max="13828" width="15.875" style="1" customWidth="1"/>
    <col min="13829" max="13829" width="5.5" style="1" customWidth="1"/>
    <col min="13830" max="13830" width="6.75" style="1" customWidth="1"/>
    <col min="13831" max="13831" width="10" style="1" customWidth="1"/>
    <col min="13832" max="13832" width="8.125" style="1" customWidth="1"/>
    <col min="13833" max="13833" width="5" style="1" customWidth="1"/>
    <col min="13834" max="14080" width="9" style="1"/>
    <col min="14081" max="14081" width="4.375" style="1" customWidth="1"/>
    <col min="14082" max="14082" width="9.625" style="1" customWidth="1"/>
    <col min="14083" max="14083" width="28.875" style="1" customWidth="1"/>
    <col min="14084" max="14084" width="15.875" style="1" customWidth="1"/>
    <col min="14085" max="14085" width="5.5" style="1" customWidth="1"/>
    <col min="14086" max="14086" width="6.75" style="1" customWidth="1"/>
    <col min="14087" max="14087" width="10" style="1" customWidth="1"/>
    <col min="14088" max="14088" width="8.125" style="1" customWidth="1"/>
    <col min="14089" max="14089" width="5" style="1" customWidth="1"/>
    <col min="14090" max="14336" width="9" style="1"/>
    <col min="14337" max="14337" width="4.375" style="1" customWidth="1"/>
    <col min="14338" max="14338" width="9.625" style="1" customWidth="1"/>
    <col min="14339" max="14339" width="28.875" style="1" customWidth="1"/>
    <col min="14340" max="14340" width="15.875" style="1" customWidth="1"/>
    <col min="14341" max="14341" width="5.5" style="1" customWidth="1"/>
    <col min="14342" max="14342" width="6.75" style="1" customWidth="1"/>
    <col min="14343" max="14343" width="10" style="1" customWidth="1"/>
    <col min="14344" max="14344" width="8.125" style="1" customWidth="1"/>
    <col min="14345" max="14345" width="5" style="1" customWidth="1"/>
    <col min="14346" max="14592" width="9" style="1"/>
    <col min="14593" max="14593" width="4.375" style="1" customWidth="1"/>
    <col min="14594" max="14594" width="9.625" style="1" customWidth="1"/>
    <col min="14595" max="14595" width="28.875" style="1" customWidth="1"/>
    <col min="14596" max="14596" width="15.875" style="1" customWidth="1"/>
    <col min="14597" max="14597" width="5.5" style="1" customWidth="1"/>
    <col min="14598" max="14598" width="6.75" style="1" customWidth="1"/>
    <col min="14599" max="14599" width="10" style="1" customWidth="1"/>
    <col min="14600" max="14600" width="8.125" style="1" customWidth="1"/>
    <col min="14601" max="14601" width="5" style="1" customWidth="1"/>
    <col min="14602" max="14848" width="9" style="1"/>
    <col min="14849" max="14849" width="4.375" style="1" customWidth="1"/>
    <col min="14850" max="14850" width="9.625" style="1" customWidth="1"/>
    <col min="14851" max="14851" width="28.875" style="1" customWidth="1"/>
    <col min="14852" max="14852" width="15.875" style="1" customWidth="1"/>
    <col min="14853" max="14853" width="5.5" style="1" customWidth="1"/>
    <col min="14854" max="14854" width="6.75" style="1" customWidth="1"/>
    <col min="14855" max="14855" width="10" style="1" customWidth="1"/>
    <col min="14856" max="14856" width="8.125" style="1" customWidth="1"/>
    <col min="14857" max="14857" width="5" style="1" customWidth="1"/>
    <col min="14858" max="15104" width="9" style="1"/>
    <col min="15105" max="15105" width="4.375" style="1" customWidth="1"/>
    <col min="15106" max="15106" width="9.625" style="1" customWidth="1"/>
    <col min="15107" max="15107" width="28.875" style="1" customWidth="1"/>
    <col min="15108" max="15108" width="15.875" style="1" customWidth="1"/>
    <col min="15109" max="15109" width="5.5" style="1" customWidth="1"/>
    <col min="15110" max="15110" width="6.75" style="1" customWidth="1"/>
    <col min="15111" max="15111" width="10" style="1" customWidth="1"/>
    <col min="15112" max="15112" width="8.125" style="1" customWidth="1"/>
    <col min="15113" max="15113" width="5" style="1" customWidth="1"/>
    <col min="15114" max="15360" width="9" style="1"/>
    <col min="15361" max="15361" width="4.375" style="1" customWidth="1"/>
    <col min="15362" max="15362" width="9.625" style="1" customWidth="1"/>
    <col min="15363" max="15363" width="28.875" style="1" customWidth="1"/>
    <col min="15364" max="15364" width="15.875" style="1" customWidth="1"/>
    <col min="15365" max="15365" width="5.5" style="1" customWidth="1"/>
    <col min="15366" max="15366" width="6.75" style="1" customWidth="1"/>
    <col min="15367" max="15367" width="10" style="1" customWidth="1"/>
    <col min="15368" max="15368" width="8.125" style="1" customWidth="1"/>
    <col min="15369" max="15369" width="5" style="1" customWidth="1"/>
    <col min="15370" max="15616" width="9" style="1"/>
    <col min="15617" max="15617" width="4.375" style="1" customWidth="1"/>
    <col min="15618" max="15618" width="9.625" style="1" customWidth="1"/>
    <col min="15619" max="15619" width="28.875" style="1" customWidth="1"/>
    <col min="15620" max="15620" width="15.875" style="1" customWidth="1"/>
    <col min="15621" max="15621" width="5.5" style="1" customWidth="1"/>
    <col min="15622" max="15622" width="6.75" style="1" customWidth="1"/>
    <col min="15623" max="15623" width="10" style="1" customWidth="1"/>
    <col min="15624" max="15624" width="8.125" style="1" customWidth="1"/>
    <col min="15625" max="15625" width="5" style="1" customWidth="1"/>
    <col min="15626" max="15872" width="9" style="1"/>
    <col min="15873" max="15873" width="4.375" style="1" customWidth="1"/>
    <col min="15874" max="15874" width="9.625" style="1" customWidth="1"/>
    <col min="15875" max="15875" width="28.875" style="1" customWidth="1"/>
    <col min="15876" max="15876" width="15.875" style="1" customWidth="1"/>
    <col min="15877" max="15877" width="5.5" style="1" customWidth="1"/>
    <col min="15878" max="15878" width="6.75" style="1" customWidth="1"/>
    <col min="15879" max="15879" width="10" style="1" customWidth="1"/>
    <col min="15880" max="15880" width="8.125" style="1" customWidth="1"/>
    <col min="15881" max="15881" width="5" style="1" customWidth="1"/>
    <col min="15882" max="16128" width="9" style="1"/>
    <col min="16129" max="16129" width="4.375" style="1" customWidth="1"/>
    <col min="16130" max="16130" width="9.625" style="1" customWidth="1"/>
    <col min="16131" max="16131" width="28.875" style="1" customWidth="1"/>
    <col min="16132" max="16132" width="15.875" style="1" customWidth="1"/>
    <col min="16133" max="16133" width="5.5" style="1" customWidth="1"/>
    <col min="16134" max="16134" width="6.75" style="1" customWidth="1"/>
    <col min="16135" max="16135" width="10" style="1" customWidth="1"/>
    <col min="16136" max="16136" width="8.125" style="1" customWidth="1"/>
    <col min="16137" max="16137" width="5" style="1" customWidth="1"/>
    <col min="16138" max="16384" width="9" style="1"/>
  </cols>
  <sheetData>
    <row r="1" spans="1:9" ht="32.25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</row>
    <row r="2" spans="1:9" ht="42.75" customHeight="1">
      <c r="A2" s="2" t="s">
        <v>157</v>
      </c>
      <c r="B2" s="3"/>
      <c r="C2" s="4"/>
      <c r="D2" s="5"/>
      <c r="E2" s="5"/>
      <c r="F2" s="5"/>
      <c r="G2" s="5"/>
      <c r="H2" s="5"/>
      <c r="I2" s="5"/>
    </row>
    <row r="3" spans="1:9" s="29" customFormat="1" ht="27">
      <c r="A3" s="26" t="s">
        <v>158</v>
      </c>
      <c r="B3" s="26" t="s">
        <v>3</v>
      </c>
      <c r="C3" s="26" t="s">
        <v>159</v>
      </c>
      <c r="D3" s="27" t="s">
        <v>160</v>
      </c>
      <c r="E3" s="26" t="s">
        <v>161</v>
      </c>
      <c r="F3" s="26" t="s">
        <v>162</v>
      </c>
      <c r="G3" s="26" t="s">
        <v>163</v>
      </c>
      <c r="H3" s="28" t="s">
        <v>164</v>
      </c>
      <c r="I3" s="26" t="s">
        <v>165</v>
      </c>
    </row>
    <row r="4" spans="1:9" s="34" customFormat="1" ht="24.95" customHeight="1">
      <c r="A4" s="30">
        <v>1</v>
      </c>
      <c r="B4" s="31" t="s">
        <v>166</v>
      </c>
      <c r="C4" s="32" t="s">
        <v>167</v>
      </c>
      <c r="D4" s="33" t="s">
        <v>168</v>
      </c>
      <c r="E4" s="30">
        <v>40</v>
      </c>
      <c r="F4" s="30">
        <v>1</v>
      </c>
      <c r="G4" s="30">
        <f>E4*F4</f>
        <v>40</v>
      </c>
      <c r="H4" s="30">
        <f>F4*G4</f>
        <v>40</v>
      </c>
      <c r="I4" s="30"/>
    </row>
    <row r="5" spans="1:9" s="34" customFormat="1" ht="24.95" customHeight="1">
      <c r="A5" s="30">
        <v>2</v>
      </c>
      <c r="B5" s="31" t="s">
        <v>169</v>
      </c>
      <c r="C5" s="32" t="s">
        <v>167</v>
      </c>
      <c r="D5" s="33" t="s">
        <v>168</v>
      </c>
      <c r="E5" s="30">
        <v>40</v>
      </c>
      <c r="F5" s="30">
        <v>1</v>
      </c>
      <c r="G5" s="30">
        <f t="shared" ref="G5:H12" si="0">E5*F5</f>
        <v>40</v>
      </c>
      <c r="H5" s="30">
        <f t="shared" si="0"/>
        <v>40</v>
      </c>
      <c r="I5" s="30"/>
    </row>
    <row r="6" spans="1:9" s="34" customFormat="1" ht="24.95" customHeight="1">
      <c r="A6" s="30">
        <v>3</v>
      </c>
      <c r="B6" s="31" t="s">
        <v>170</v>
      </c>
      <c r="C6" s="32" t="s">
        <v>171</v>
      </c>
      <c r="D6" s="33" t="s">
        <v>168</v>
      </c>
      <c r="E6" s="30">
        <v>40</v>
      </c>
      <c r="F6" s="30">
        <v>1</v>
      </c>
      <c r="G6" s="30">
        <f t="shared" si="0"/>
        <v>40</v>
      </c>
      <c r="H6" s="30">
        <f t="shared" si="0"/>
        <v>40</v>
      </c>
      <c r="I6" s="30"/>
    </row>
    <row r="7" spans="1:9" s="34" customFormat="1" ht="24.95" customHeight="1">
      <c r="A7" s="30">
        <v>4</v>
      </c>
      <c r="B7" s="35" t="s">
        <v>172</v>
      </c>
      <c r="C7" s="32" t="s">
        <v>173</v>
      </c>
      <c r="D7" s="33" t="s">
        <v>174</v>
      </c>
      <c r="E7" s="30">
        <v>39.6</v>
      </c>
      <c r="F7" s="30">
        <v>1</v>
      </c>
      <c r="G7" s="30">
        <f t="shared" si="0"/>
        <v>39.6</v>
      </c>
      <c r="H7" s="30">
        <f t="shared" si="0"/>
        <v>39.6</v>
      </c>
      <c r="I7" s="30"/>
    </row>
    <row r="8" spans="1:9" s="34" customFormat="1" ht="24.95" customHeight="1">
      <c r="A8" s="30">
        <v>5</v>
      </c>
      <c r="B8" s="35" t="s">
        <v>175</v>
      </c>
      <c r="C8" s="32" t="s">
        <v>176</v>
      </c>
      <c r="D8" s="33" t="s">
        <v>174</v>
      </c>
      <c r="E8" s="30">
        <v>39.700000000000003</v>
      </c>
      <c r="F8" s="30">
        <v>1</v>
      </c>
      <c r="G8" s="30">
        <f t="shared" si="0"/>
        <v>39.700000000000003</v>
      </c>
      <c r="H8" s="30">
        <f t="shared" si="0"/>
        <v>39.700000000000003</v>
      </c>
      <c r="I8" s="30"/>
    </row>
    <row r="9" spans="1:9" s="34" customFormat="1" ht="24.95" customHeight="1">
      <c r="A9" s="30">
        <v>6</v>
      </c>
      <c r="B9" s="35" t="s">
        <v>177</v>
      </c>
      <c r="C9" s="32" t="s">
        <v>178</v>
      </c>
      <c r="D9" s="33" t="s">
        <v>174</v>
      </c>
      <c r="E9" s="30">
        <v>39.700000000000003</v>
      </c>
      <c r="F9" s="30">
        <v>1</v>
      </c>
      <c r="G9" s="30">
        <f t="shared" si="0"/>
        <v>39.700000000000003</v>
      </c>
      <c r="H9" s="30">
        <f t="shared" si="0"/>
        <v>39.700000000000003</v>
      </c>
      <c r="I9" s="30"/>
    </row>
    <row r="10" spans="1:9" s="34" customFormat="1" ht="24.95" customHeight="1">
      <c r="A10" s="30">
        <v>7</v>
      </c>
      <c r="B10" s="35" t="s">
        <v>179</v>
      </c>
      <c r="C10" s="31" t="s">
        <v>180</v>
      </c>
      <c r="D10" s="33" t="s">
        <v>181</v>
      </c>
      <c r="E10" s="30">
        <v>40</v>
      </c>
      <c r="F10" s="30">
        <v>1</v>
      </c>
      <c r="G10" s="30">
        <f t="shared" si="0"/>
        <v>40</v>
      </c>
      <c r="H10" s="30">
        <f t="shared" si="0"/>
        <v>40</v>
      </c>
      <c r="I10" s="30"/>
    </row>
    <row r="11" spans="1:9" s="34" customFormat="1" ht="24.95" customHeight="1">
      <c r="A11" s="30">
        <v>8</v>
      </c>
      <c r="B11" s="35" t="s">
        <v>182</v>
      </c>
      <c r="C11" s="31" t="s">
        <v>183</v>
      </c>
      <c r="D11" s="33" t="s">
        <v>181</v>
      </c>
      <c r="E11" s="30">
        <v>40</v>
      </c>
      <c r="F11" s="30">
        <v>1</v>
      </c>
      <c r="G11" s="30">
        <f t="shared" si="0"/>
        <v>40</v>
      </c>
      <c r="H11" s="30">
        <f t="shared" si="0"/>
        <v>40</v>
      </c>
      <c r="I11" s="30"/>
    </row>
    <row r="12" spans="1:9" s="34" customFormat="1" ht="24.95" customHeight="1">
      <c r="A12" s="30">
        <v>9</v>
      </c>
      <c r="B12" s="35" t="s">
        <v>184</v>
      </c>
      <c r="C12" s="31" t="s">
        <v>185</v>
      </c>
      <c r="D12" s="33" t="s">
        <v>181</v>
      </c>
      <c r="E12" s="30">
        <v>40</v>
      </c>
      <c r="F12" s="30">
        <v>1</v>
      </c>
      <c r="G12" s="30">
        <f t="shared" si="0"/>
        <v>40</v>
      </c>
      <c r="H12" s="30">
        <f t="shared" si="0"/>
        <v>40</v>
      </c>
      <c r="I12" s="30"/>
    </row>
    <row r="13" spans="1:9" s="34" customFormat="1" ht="22.5" customHeight="1">
      <c r="G13" s="34">
        <f>SUM(G4:G12)</f>
        <v>359</v>
      </c>
      <c r="H13" s="34">
        <f>SUM(H4:H12)</f>
        <v>359</v>
      </c>
    </row>
    <row r="14" spans="1:9" s="36" customFormat="1" ht="42.75" customHeight="1">
      <c r="A14" s="139" t="s">
        <v>186</v>
      </c>
      <c r="B14" s="139"/>
      <c r="C14" s="139"/>
      <c r="D14" s="139"/>
      <c r="E14" s="139"/>
      <c r="F14" s="139"/>
      <c r="G14" s="139"/>
    </row>
    <row r="15" spans="1:9" s="34" customFormat="1"/>
  </sheetData>
  <mergeCells count="2">
    <mergeCell ref="A1:I1"/>
    <mergeCell ref="A14:G1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activeCell="L7" sqref="L7"/>
    </sheetView>
  </sheetViews>
  <sheetFormatPr defaultColWidth="9" defaultRowHeight="15"/>
  <cols>
    <col min="1" max="1" width="6.25" style="37" customWidth="1"/>
    <col min="2" max="2" width="9.625" style="37" customWidth="1"/>
    <col min="3" max="3" width="33.25" style="61" customWidth="1"/>
    <col min="4" max="4" width="24.875" style="61" customWidth="1"/>
    <col min="5" max="6" width="5.5" style="61" customWidth="1"/>
    <col min="7" max="7" width="6.75" style="61" customWidth="1"/>
    <col min="8" max="8" width="7.375" style="61" customWidth="1"/>
    <col min="9" max="9" width="8.125" style="61" customWidth="1"/>
    <col min="10" max="10" width="5" style="37" customWidth="1"/>
    <col min="11" max="253" width="9" style="37"/>
    <col min="254" max="254" width="4.375" style="37" customWidth="1"/>
    <col min="255" max="255" width="9.625" style="37" customWidth="1"/>
    <col min="256" max="256" width="19.375" style="37" customWidth="1"/>
    <col min="257" max="257" width="25.125" style="37" customWidth="1"/>
    <col min="258" max="258" width="19.125" style="37" customWidth="1"/>
    <col min="259" max="260" width="5.5" style="37" customWidth="1"/>
    <col min="261" max="261" width="6.75" style="37" customWidth="1"/>
    <col min="262" max="262" width="10" style="37" customWidth="1"/>
    <col min="263" max="263" width="8.125" style="37" customWidth="1"/>
    <col min="264" max="264" width="5" style="37" customWidth="1"/>
    <col min="265" max="509" width="9" style="37"/>
    <col min="510" max="510" width="4.375" style="37" customWidth="1"/>
    <col min="511" max="511" width="9.625" style="37" customWidth="1"/>
    <col min="512" max="512" width="19.375" style="37" customWidth="1"/>
    <col min="513" max="513" width="25.125" style="37" customWidth="1"/>
    <col min="514" max="514" width="19.125" style="37" customWidth="1"/>
    <col min="515" max="516" width="5.5" style="37" customWidth="1"/>
    <col min="517" max="517" width="6.75" style="37" customWidth="1"/>
    <col min="518" max="518" width="10" style="37" customWidth="1"/>
    <col min="519" max="519" width="8.125" style="37" customWidth="1"/>
    <col min="520" max="520" width="5" style="37" customWidth="1"/>
    <col min="521" max="765" width="9" style="37"/>
    <col min="766" max="766" width="4.375" style="37" customWidth="1"/>
    <col min="767" max="767" width="9.625" style="37" customWidth="1"/>
    <col min="768" max="768" width="19.375" style="37" customWidth="1"/>
    <col min="769" max="769" width="25.125" style="37" customWidth="1"/>
    <col min="770" max="770" width="19.125" style="37" customWidth="1"/>
    <col min="771" max="772" width="5.5" style="37" customWidth="1"/>
    <col min="773" max="773" width="6.75" style="37" customWidth="1"/>
    <col min="774" max="774" width="10" style="37" customWidth="1"/>
    <col min="775" max="775" width="8.125" style="37" customWidth="1"/>
    <col min="776" max="776" width="5" style="37" customWidth="1"/>
    <col min="777" max="1021" width="9" style="37"/>
    <col min="1022" max="1022" width="4.375" style="37" customWidth="1"/>
    <col min="1023" max="1023" width="9.625" style="37" customWidth="1"/>
    <col min="1024" max="1024" width="19.375" style="37" customWidth="1"/>
    <col min="1025" max="1025" width="25.125" style="37" customWidth="1"/>
    <col min="1026" max="1026" width="19.125" style="37" customWidth="1"/>
    <col min="1027" max="1028" width="5.5" style="37" customWidth="1"/>
    <col min="1029" max="1029" width="6.75" style="37" customWidth="1"/>
    <col min="1030" max="1030" width="10" style="37" customWidth="1"/>
    <col min="1031" max="1031" width="8.125" style="37" customWidth="1"/>
    <col min="1032" max="1032" width="5" style="37" customWidth="1"/>
    <col min="1033" max="1277" width="9" style="37"/>
    <col min="1278" max="1278" width="4.375" style="37" customWidth="1"/>
    <col min="1279" max="1279" width="9.625" style="37" customWidth="1"/>
    <col min="1280" max="1280" width="19.375" style="37" customWidth="1"/>
    <col min="1281" max="1281" width="25.125" style="37" customWidth="1"/>
    <col min="1282" max="1282" width="19.125" style="37" customWidth="1"/>
    <col min="1283" max="1284" width="5.5" style="37" customWidth="1"/>
    <col min="1285" max="1285" width="6.75" style="37" customWidth="1"/>
    <col min="1286" max="1286" width="10" style="37" customWidth="1"/>
    <col min="1287" max="1287" width="8.125" style="37" customWidth="1"/>
    <col min="1288" max="1288" width="5" style="37" customWidth="1"/>
    <col min="1289" max="1533" width="9" style="37"/>
    <col min="1534" max="1534" width="4.375" style="37" customWidth="1"/>
    <col min="1535" max="1535" width="9.625" style="37" customWidth="1"/>
    <col min="1536" max="1536" width="19.375" style="37" customWidth="1"/>
    <col min="1537" max="1537" width="25.125" style="37" customWidth="1"/>
    <col min="1538" max="1538" width="19.125" style="37" customWidth="1"/>
    <col min="1539" max="1540" width="5.5" style="37" customWidth="1"/>
    <col min="1541" max="1541" width="6.75" style="37" customWidth="1"/>
    <col min="1542" max="1542" width="10" style="37" customWidth="1"/>
    <col min="1543" max="1543" width="8.125" style="37" customWidth="1"/>
    <col min="1544" max="1544" width="5" style="37" customWidth="1"/>
    <col min="1545" max="1789" width="9" style="37"/>
    <col min="1790" max="1790" width="4.375" style="37" customWidth="1"/>
    <col min="1791" max="1791" width="9.625" style="37" customWidth="1"/>
    <col min="1792" max="1792" width="19.375" style="37" customWidth="1"/>
    <col min="1793" max="1793" width="25.125" style="37" customWidth="1"/>
    <col min="1794" max="1794" width="19.125" style="37" customWidth="1"/>
    <col min="1795" max="1796" width="5.5" style="37" customWidth="1"/>
    <col min="1797" max="1797" width="6.75" style="37" customWidth="1"/>
    <col min="1798" max="1798" width="10" style="37" customWidth="1"/>
    <col min="1799" max="1799" width="8.125" style="37" customWidth="1"/>
    <col min="1800" max="1800" width="5" style="37" customWidth="1"/>
    <col min="1801" max="2045" width="9" style="37"/>
    <col min="2046" max="2046" width="4.375" style="37" customWidth="1"/>
    <col min="2047" max="2047" width="9.625" style="37" customWidth="1"/>
    <col min="2048" max="2048" width="19.375" style="37" customWidth="1"/>
    <col min="2049" max="2049" width="25.125" style="37" customWidth="1"/>
    <col min="2050" max="2050" width="19.125" style="37" customWidth="1"/>
    <col min="2051" max="2052" width="5.5" style="37" customWidth="1"/>
    <col min="2053" max="2053" width="6.75" style="37" customWidth="1"/>
    <col min="2054" max="2054" width="10" style="37" customWidth="1"/>
    <col min="2055" max="2055" width="8.125" style="37" customWidth="1"/>
    <col min="2056" max="2056" width="5" style="37" customWidth="1"/>
    <col min="2057" max="2301" width="9" style="37"/>
    <col min="2302" max="2302" width="4.375" style="37" customWidth="1"/>
    <col min="2303" max="2303" width="9.625" style="37" customWidth="1"/>
    <col min="2304" max="2304" width="19.375" style="37" customWidth="1"/>
    <col min="2305" max="2305" width="25.125" style="37" customWidth="1"/>
    <col min="2306" max="2306" width="19.125" style="37" customWidth="1"/>
    <col min="2307" max="2308" width="5.5" style="37" customWidth="1"/>
    <col min="2309" max="2309" width="6.75" style="37" customWidth="1"/>
    <col min="2310" max="2310" width="10" style="37" customWidth="1"/>
    <col min="2311" max="2311" width="8.125" style="37" customWidth="1"/>
    <col min="2312" max="2312" width="5" style="37" customWidth="1"/>
    <col min="2313" max="2557" width="9" style="37"/>
    <col min="2558" max="2558" width="4.375" style="37" customWidth="1"/>
    <col min="2559" max="2559" width="9.625" style="37" customWidth="1"/>
    <col min="2560" max="2560" width="19.375" style="37" customWidth="1"/>
    <col min="2561" max="2561" width="25.125" style="37" customWidth="1"/>
    <col min="2562" max="2562" width="19.125" style="37" customWidth="1"/>
    <col min="2563" max="2564" width="5.5" style="37" customWidth="1"/>
    <col min="2565" max="2565" width="6.75" style="37" customWidth="1"/>
    <col min="2566" max="2566" width="10" style="37" customWidth="1"/>
    <col min="2567" max="2567" width="8.125" style="37" customWidth="1"/>
    <col min="2568" max="2568" width="5" style="37" customWidth="1"/>
    <col min="2569" max="2813" width="9" style="37"/>
    <col min="2814" max="2814" width="4.375" style="37" customWidth="1"/>
    <col min="2815" max="2815" width="9.625" style="37" customWidth="1"/>
    <col min="2816" max="2816" width="19.375" style="37" customWidth="1"/>
    <col min="2817" max="2817" width="25.125" style="37" customWidth="1"/>
    <col min="2818" max="2818" width="19.125" style="37" customWidth="1"/>
    <col min="2819" max="2820" width="5.5" style="37" customWidth="1"/>
    <col min="2821" max="2821" width="6.75" style="37" customWidth="1"/>
    <col min="2822" max="2822" width="10" style="37" customWidth="1"/>
    <col min="2823" max="2823" width="8.125" style="37" customWidth="1"/>
    <col min="2824" max="2824" width="5" style="37" customWidth="1"/>
    <col min="2825" max="3069" width="9" style="37"/>
    <col min="3070" max="3070" width="4.375" style="37" customWidth="1"/>
    <col min="3071" max="3071" width="9.625" style="37" customWidth="1"/>
    <col min="3072" max="3072" width="19.375" style="37" customWidth="1"/>
    <col min="3073" max="3073" width="25.125" style="37" customWidth="1"/>
    <col min="3074" max="3074" width="19.125" style="37" customWidth="1"/>
    <col min="3075" max="3076" width="5.5" style="37" customWidth="1"/>
    <col min="3077" max="3077" width="6.75" style="37" customWidth="1"/>
    <col min="3078" max="3078" width="10" style="37" customWidth="1"/>
    <col min="3079" max="3079" width="8.125" style="37" customWidth="1"/>
    <col min="3080" max="3080" width="5" style="37" customWidth="1"/>
    <col min="3081" max="3325" width="9" style="37"/>
    <col min="3326" max="3326" width="4.375" style="37" customWidth="1"/>
    <col min="3327" max="3327" width="9.625" style="37" customWidth="1"/>
    <col min="3328" max="3328" width="19.375" style="37" customWidth="1"/>
    <col min="3329" max="3329" width="25.125" style="37" customWidth="1"/>
    <col min="3330" max="3330" width="19.125" style="37" customWidth="1"/>
    <col min="3331" max="3332" width="5.5" style="37" customWidth="1"/>
    <col min="3333" max="3333" width="6.75" style="37" customWidth="1"/>
    <col min="3334" max="3334" width="10" style="37" customWidth="1"/>
    <col min="3335" max="3335" width="8.125" style="37" customWidth="1"/>
    <col min="3336" max="3336" width="5" style="37" customWidth="1"/>
    <col min="3337" max="3581" width="9" style="37"/>
    <col min="3582" max="3582" width="4.375" style="37" customWidth="1"/>
    <col min="3583" max="3583" width="9.625" style="37" customWidth="1"/>
    <col min="3584" max="3584" width="19.375" style="37" customWidth="1"/>
    <col min="3585" max="3585" width="25.125" style="37" customWidth="1"/>
    <col min="3586" max="3586" width="19.125" style="37" customWidth="1"/>
    <col min="3587" max="3588" width="5.5" style="37" customWidth="1"/>
    <col min="3589" max="3589" width="6.75" style="37" customWidth="1"/>
    <col min="3590" max="3590" width="10" style="37" customWidth="1"/>
    <col min="3591" max="3591" width="8.125" style="37" customWidth="1"/>
    <col min="3592" max="3592" width="5" style="37" customWidth="1"/>
    <col min="3593" max="3837" width="9" style="37"/>
    <col min="3838" max="3838" width="4.375" style="37" customWidth="1"/>
    <col min="3839" max="3839" width="9.625" style="37" customWidth="1"/>
    <col min="3840" max="3840" width="19.375" style="37" customWidth="1"/>
    <col min="3841" max="3841" width="25.125" style="37" customWidth="1"/>
    <col min="3842" max="3842" width="19.125" style="37" customWidth="1"/>
    <col min="3843" max="3844" width="5.5" style="37" customWidth="1"/>
    <col min="3845" max="3845" width="6.75" style="37" customWidth="1"/>
    <col min="3846" max="3846" width="10" style="37" customWidth="1"/>
    <col min="3847" max="3847" width="8.125" style="37" customWidth="1"/>
    <col min="3848" max="3848" width="5" style="37" customWidth="1"/>
    <col min="3849" max="4093" width="9" style="37"/>
    <col min="4094" max="4094" width="4.375" style="37" customWidth="1"/>
    <col min="4095" max="4095" width="9.625" style="37" customWidth="1"/>
    <col min="4096" max="4096" width="19.375" style="37" customWidth="1"/>
    <col min="4097" max="4097" width="25.125" style="37" customWidth="1"/>
    <col min="4098" max="4098" width="19.125" style="37" customWidth="1"/>
    <col min="4099" max="4100" width="5.5" style="37" customWidth="1"/>
    <col min="4101" max="4101" width="6.75" style="37" customWidth="1"/>
    <col min="4102" max="4102" width="10" style="37" customWidth="1"/>
    <col min="4103" max="4103" width="8.125" style="37" customWidth="1"/>
    <col min="4104" max="4104" width="5" style="37" customWidth="1"/>
    <col min="4105" max="4349" width="9" style="37"/>
    <col min="4350" max="4350" width="4.375" style="37" customWidth="1"/>
    <col min="4351" max="4351" width="9.625" style="37" customWidth="1"/>
    <col min="4352" max="4352" width="19.375" style="37" customWidth="1"/>
    <col min="4353" max="4353" width="25.125" style="37" customWidth="1"/>
    <col min="4354" max="4354" width="19.125" style="37" customWidth="1"/>
    <col min="4355" max="4356" width="5.5" style="37" customWidth="1"/>
    <col min="4357" max="4357" width="6.75" style="37" customWidth="1"/>
    <col min="4358" max="4358" width="10" style="37" customWidth="1"/>
    <col min="4359" max="4359" width="8.125" style="37" customWidth="1"/>
    <col min="4360" max="4360" width="5" style="37" customWidth="1"/>
    <col min="4361" max="4605" width="9" style="37"/>
    <col min="4606" max="4606" width="4.375" style="37" customWidth="1"/>
    <col min="4607" max="4607" width="9.625" style="37" customWidth="1"/>
    <col min="4608" max="4608" width="19.375" style="37" customWidth="1"/>
    <col min="4609" max="4609" width="25.125" style="37" customWidth="1"/>
    <col min="4610" max="4610" width="19.125" style="37" customWidth="1"/>
    <col min="4611" max="4612" width="5.5" style="37" customWidth="1"/>
    <col min="4613" max="4613" width="6.75" style="37" customWidth="1"/>
    <col min="4614" max="4614" width="10" style="37" customWidth="1"/>
    <col min="4615" max="4615" width="8.125" style="37" customWidth="1"/>
    <col min="4616" max="4616" width="5" style="37" customWidth="1"/>
    <col min="4617" max="4861" width="9" style="37"/>
    <col min="4862" max="4862" width="4.375" style="37" customWidth="1"/>
    <col min="4863" max="4863" width="9.625" style="37" customWidth="1"/>
    <col min="4864" max="4864" width="19.375" style="37" customWidth="1"/>
    <col min="4865" max="4865" width="25.125" style="37" customWidth="1"/>
    <col min="4866" max="4866" width="19.125" style="37" customWidth="1"/>
    <col min="4867" max="4868" width="5.5" style="37" customWidth="1"/>
    <col min="4869" max="4869" width="6.75" style="37" customWidth="1"/>
    <col min="4870" max="4870" width="10" style="37" customWidth="1"/>
    <col min="4871" max="4871" width="8.125" style="37" customWidth="1"/>
    <col min="4872" max="4872" width="5" style="37" customWidth="1"/>
    <col min="4873" max="5117" width="9" style="37"/>
    <col min="5118" max="5118" width="4.375" style="37" customWidth="1"/>
    <col min="5119" max="5119" width="9.625" style="37" customWidth="1"/>
    <col min="5120" max="5120" width="19.375" style="37" customWidth="1"/>
    <col min="5121" max="5121" width="25.125" style="37" customWidth="1"/>
    <col min="5122" max="5122" width="19.125" style="37" customWidth="1"/>
    <col min="5123" max="5124" width="5.5" style="37" customWidth="1"/>
    <col min="5125" max="5125" width="6.75" style="37" customWidth="1"/>
    <col min="5126" max="5126" width="10" style="37" customWidth="1"/>
    <col min="5127" max="5127" width="8.125" style="37" customWidth="1"/>
    <col min="5128" max="5128" width="5" style="37" customWidth="1"/>
    <col min="5129" max="5373" width="9" style="37"/>
    <col min="5374" max="5374" width="4.375" style="37" customWidth="1"/>
    <col min="5375" max="5375" width="9.625" style="37" customWidth="1"/>
    <col min="5376" max="5376" width="19.375" style="37" customWidth="1"/>
    <col min="5377" max="5377" width="25.125" style="37" customWidth="1"/>
    <col min="5378" max="5378" width="19.125" style="37" customWidth="1"/>
    <col min="5379" max="5380" width="5.5" style="37" customWidth="1"/>
    <col min="5381" max="5381" width="6.75" style="37" customWidth="1"/>
    <col min="5382" max="5382" width="10" style="37" customWidth="1"/>
    <col min="5383" max="5383" width="8.125" style="37" customWidth="1"/>
    <col min="5384" max="5384" width="5" style="37" customWidth="1"/>
    <col min="5385" max="5629" width="9" style="37"/>
    <col min="5630" max="5630" width="4.375" style="37" customWidth="1"/>
    <col min="5631" max="5631" width="9.625" style="37" customWidth="1"/>
    <col min="5632" max="5632" width="19.375" style="37" customWidth="1"/>
    <col min="5633" max="5633" width="25.125" style="37" customWidth="1"/>
    <col min="5634" max="5634" width="19.125" style="37" customWidth="1"/>
    <col min="5635" max="5636" width="5.5" style="37" customWidth="1"/>
    <col min="5637" max="5637" width="6.75" style="37" customWidth="1"/>
    <col min="5638" max="5638" width="10" style="37" customWidth="1"/>
    <col min="5639" max="5639" width="8.125" style="37" customWidth="1"/>
    <col min="5640" max="5640" width="5" style="37" customWidth="1"/>
    <col min="5641" max="5885" width="9" style="37"/>
    <col min="5886" max="5886" width="4.375" style="37" customWidth="1"/>
    <col min="5887" max="5887" width="9.625" style="37" customWidth="1"/>
    <col min="5888" max="5888" width="19.375" style="37" customWidth="1"/>
    <col min="5889" max="5889" width="25.125" style="37" customWidth="1"/>
    <col min="5890" max="5890" width="19.125" style="37" customWidth="1"/>
    <col min="5891" max="5892" width="5.5" style="37" customWidth="1"/>
    <col min="5893" max="5893" width="6.75" style="37" customWidth="1"/>
    <col min="5894" max="5894" width="10" style="37" customWidth="1"/>
    <col min="5895" max="5895" width="8.125" style="37" customWidth="1"/>
    <col min="5896" max="5896" width="5" style="37" customWidth="1"/>
    <col min="5897" max="6141" width="9" style="37"/>
    <col min="6142" max="6142" width="4.375" style="37" customWidth="1"/>
    <col min="6143" max="6143" width="9.625" style="37" customWidth="1"/>
    <col min="6144" max="6144" width="19.375" style="37" customWidth="1"/>
    <col min="6145" max="6145" width="25.125" style="37" customWidth="1"/>
    <col min="6146" max="6146" width="19.125" style="37" customWidth="1"/>
    <col min="6147" max="6148" width="5.5" style="37" customWidth="1"/>
    <col min="6149" max="6149" width="6.75" style="37" customWidth="1"/>
    <col min="6150" max="6150" width="10" style="37" customWidth="1"/>
    <col min="6151" max="6151" width="8.125" style="37" customWidth="1"/>
    <col min="6152" max="6152" width="5" style="37" customWidth="1"/>
    <col min="6153" max="6397" width="9" style="37"/>
    <col min="6398" max="6398" width="4.375" style="37" customWidth="1"/>
    <col min="6399" max="6399" width="9.625" style="37" customWidth="1"/>
    <col min="6400" max="6400" width="19.375" style="37" customWidth="1"/>
    <col min="6401" max="6401" width="25.125" style="37" customWidth="1"/>
    <col min="6402" max="6402" width="19.125" style="37" customWidth="1"/>
    <col min="6403" max="6404" width="5.5" style="37" customWidth="1"/>
    <col min="6405" max="6405" width="6.75" style="37" customWidth="1"/>
    <col min="6406" max="6406" width="10" style="37" customWidth="1"/>
    <col min="6407" max="6407" width="8.125" style="37" customWidth="1"/>
    <col min="6408" max="6408" width="5" style="37" customWidth="1"/>
    <col min="6409" max="6653" width="9" style="37"/>
    <col min="6654" max="6654" width="4.375" style="37" customWidth="1"/>
    <col min="6655" max="6655" width="9.625" style="37" customWidth="1"/>
    <col min="6656" max="6656" width="19.375" style="37" customWidth="1"/>
    <col min="6657" max="6657" width="25.125" style="37" customWidth="1"/>
    <col min="6658" max="6658" width="19.125" style="37" customWidth="1"/>
    <col min="6659" max="6660" width="5.5" style="37" customWidth="1"/>
    <col min="6661" max="6661" width="6.75" style="37" customWidth="1"/>
    <col min="6662" max="6662" width="10" style="37" customWidth="1"/>
    <col min="6663" max="6663" width="8.125" style="37" customWidth="1"/>
    <col min="6664" max="6664" width="5" style="37" customWidth="1"/>
    <col min="6665" max="6909" width="9" style="37"/>
    <col min="6910" max="6910" width="4.375" style="37" customWidth="1"/>
    <col min="6911" max="6911" width="9.625" style="37" customWidth="1"/>
    <col min="6912" max="6912" width="19.375" style="37" customWidth="1"/>
    <col min="6913" max="6913" width="25.125" style="37" customWidth="1"/>
    <col min="6914" max="6914" width="19.125" style="37" customWidth="1"/>
    <col min="6915" max="6916" width="5.5" style="37" customWidth="1"/>
    <col min="6917" max="6917" width="6.75" style="37" customWidth="1"/>
    <col min="6918" max="6918" width="10" style="37" customWidth="1"/>
    <col min="6919" max="6919" width="8.125" style="37" customWidth="1"/>
    <col min="6920" max="6920" width="5" style="37" customWidth="1"/>
    <col min="6921" max="7165" width="9" style="37"/>
    <col min="7166" max="7166" width="4.375" style="37" customWidth="1"/>
    <col min="7167" max="7167" width="9.625" style="37" customWidth="1"/>
    <col min="7168" max="7168" width="19.375" style="37" customWidth="1"/>
    <col min="7169" max="7169" width="25.125" style="37" customWidth="1"/>
    <col min="7170" max="7170" width="19.125" style="37" customWidth="1"/>
    <col min="7171" max="7172" width="5.5" style="37" customWidth="1"/>
    <col min="7173" max="7173" width="6.75" style="37" customWidth="1"/>
    <col min="7174" max="7174" width="10" style="37" customWidth="1"/>
    <col min="7175" max="7175" width="8.125" style="37" customWidth="1"/>
    <col min="7176" max="7176" width="5" style="37" customWidth="1"/>
    <col min="7177" max="7421" width="9" style="37"/>
    <col min="7422" max="7422" width="4.375" style="37" customWidth="1"/>
    <col min="7423" max="7423" width="9.625" style="37" customWidth="1"/>
    <col min="7424" max="7424" width="19.375" style="37" customWidth="1"/>
    <col min="7425" max="7425" width="25.125" style="37" customWidth="1"/>
    <col min="7426" max="7426" width="19.125" style="37" customWidth="1"/>
    <col min="7427" max="7428" width="5.5" style="37" customWidth="1"/>
    <col min="7429" max="7429" width="6.75" style="37" customWidth="1"/>
    <col min="7430" max="7430" width="10" style="37" customWidth="1"/>
    <col min="7431" max="7431" width="8.125" style="37" customWidth="1"/>
    <col min="7432" max="7432" width="5" style="37" customWidth="1"/>
    <col min="7433" max="7677" width="9" style="37"/>
    <col min="7678" max="7678" width="4.375" style="37" customWidth="1"/>
    <col min="7679" max="7679" width="9.625" style="37" customWidth="1"/>
    <col min="7680" max="7680" width="19.375" style="37" customWidth="1"/>
    <col min="7681" max="7681" width="25.125" style="37" customWidth="1"/>
    <col min="7682" max="7682" width="19.125" style="37" customWidth="1"/>
    <col min="7683" max="7684" width="5.5" style="37" customWidth="1"/>
    <col min="7685" max="7685" width="6.75" style="37" customWidth="1"/>
    <col min="7686" max="7686" width="10" style="37" customWidth="1"/>
    <col min="7687" max="7687" width="8.125" style="37" customWidth="1"/>
    <col min="7688" max="7688" width="5" style="37" customWidth="1"/>
    <col min="7689" max="7933" width="9" style="37"/>
    <col min="7934" max="7934" width="4.375" style="37" customWidth="1"/>
    <col min="7935" max="7935" width="9.625" style="37" customWidth="1"/>
    <col min="7936" max="7936" width="19.375" style="37" customWidth="1"/>
    <col min="7937" max="7937" width="25.125" style="37" customWidth="1"/>
    <col min="7938" max="7938" width="19.125" style="37" customWidth="1"/>
    <col min="7939" max="7940" width="5.5" style="37" customWidth="1"/>
    <col min="7941" max="7941" width="6.75" style="37" customWidth="1"/>
    <col min="7942" max="7942" width="10" style="37" customWidth="1"/>
    <col min="7943" max="7943" width="8.125" style="37" customWidth="1"/>
    <col min="7944" max="7944" width="5" style="37" customWidth="1"/>
    <col min="7945" max="8189" width="9" style="37"/>
    <col min="8190" max="8190" width="4.375" style="37" customWidth="1"/>
    <col min="8191" max="8191" width="9.625" style="37" customWidth="1"/>
    <col min="8192" max="8192" width="19.375" style="37" customWidth="1"/>
    <col min="8193" max="8193" width="25.125" style="37" customWidth="1"/>
    <col min="8194" max="8194" width="19.125" style="37" customWidth="1"/>
    <col min="8195" max="8196" width="5.5" style="37" customWidth="1"/>
    <col min="8197" max="8197" width="6.75" style="37" customWidth="1"/>
    <col min="8198" max="8198" width="10" style="37" customWidth="1"/>
    <col min="8199" max="8199" width="8.125" style="37" customWidth="1"/>
    <col min="8200" max="8200" width="5" style="37" customWidth="1"/>
    <col min="8201" max="8445" width="9" style="37"/>
    <col min="8446" max="8446" width="4.375" style="37" customWidth="1"/>
    <col min="8447" max="8447" width="9.625" style="37" customWidth="1"/>
    <col min="8448" max="8448" width="19.375" style="37" customWidth="1"/>
    <col min="8449" max="8449" width="25.125" style="37" customWidth="1"/>
    <col min="8450" max="8450" width="19.125" style="37" customWidth="1"/>
    <col min="8451" max="8452" width="5.5" style="37" customWidth="1"/>
    <col min="8453" max="8453" width="6.75" style="37" customWidth="1"/>
    <col min="8454" max="8454" width="10" style="37" customWidth="1"/>
    <col min="8455" max="8455" width="8.125" style="37" customWidth="1"/>
    <col min="8456" max="8456" width="5" style="37" customWidth="1"/>
    <col min="8457" max="8701" width="9" style="37"/>
    <col min="8702" max="8702" width="4.375" style="37" customWidth="1"/>
    <col min="8703" max="8703" width="9.625" style="37" customWidth="1"/>
    <col min="8704" max="8704" width="19.375" style="37" customWidth="1"/>
    <col min="8705" max="8705" width="25.125" style="37" customWidth="1"/>
    <col min="8706" max="8706" width="19.125" style="37" customWidth="1"/>
    <col min="8707" max="8708" width="5.5" style="37" customWidth="1"/>
    <col min="8709" max="8709" width="6.75" style="37" customWidth="1"/>
    <col min="8710" max="8710" width="10" style="37" customWidth="1"/>
    <col min="8711" max="8711" width="8.125" style="37" customWidth="1"/>
    <col min="8712" max="8712" width="5" style="37" customWidth="1"/>
    <col min="8713" max="8957" width="9" style="37"/>
    <col min="8958" max="8958" width="4.375" style="37" customWidth="1"/>
    <col min="8959" max="8959" width="9.625" style="37" customWidth="1"/>
    <col min="8960" max="8960" width="19.375" style="37" customWidth="1"/>
    <col min="8961" max="8961" width="25.125" style="37" customWidth="1"/>
    <col min="8962" max="8962" width="19.125" style="37" customWidth="1"/>
    <col min="8963" max="8964" width="5.5" style="37" customWidth="1"/>
    <col min="8965" max="8965" width="6.75" style="37" customWidth="1"/>
    <col min="8966" max="8966" width="10" style="37" customWidth="1"/>
    <col min="8967" max="8967" width="8.125" style="37" customWidth="1"/>
    <col min="8968" max="8968" width="5" style="37" customWidth="1"/>
    <col min="8969" max="9213" width="9" style="37"/>
    <col min="9214" max="9214" width="4.375" style="37" customWidth="1"/>
    <col min="9215" max="9215" width="9.625" style="37" customWidth="1"/>
    <col min="9216" max="9216" width="19.375" style="37" customWidth="1"/>
    <col min="9217" max="9217" width="25.125" style="37" customWidth="1"/>
    <col min="9218" max="9218" width="19.125" style="37" customWidth="1"/>
    <col min="9219" max="9220" width="5.5" style="37" customWidth="1"/>
    <col min="9221" max="9221" width="6.75" style="37" customWidth="1"/>
    <col min="9222" max="9222" width="10" style="37" customWidth="1"/>
    <col min="9223" max="9223" width="8.125" style="37" customWidth="1"/>
    <col min="9224" max="9224" width="5" style="37" customWidth="1"/>
    <col min="9225" max="9469" width="9" style="37"/>
    <col min="9470" max="9470" width="4.375" style="37" customWidth="1"/>
    <col min="9471" max="9471" width="9.625" style="37" customWidth="1"/>
    <col min="9472" max="9472" width="19.375" style="37" customWidth="1"/>
    <col min="9473" max="9473" width="25.125" style="37" customWidth="1"/>
    <col min="9474" max="9474" width="19.125" style="37" customWidth="1"/>
    <col min="9475" max="9476" width="5.5" style="37" customWidth="1"/>
    <col min="9477" max="9477" width="6.75" style="37" customWidth="1"/>
    <col min="9478" max="9478" width="10" style="37" customWidth="1"/>
    <col min="9479" max="9479" width="8.125" style="37" customWidth="1"/>
    <col min="9480" max="9480" width="5" style="37" customWidth="1"/>
    <col min="9481" max="9725" width="9" style="37"/>
    <col min="9726" max="9726" width="4.375" style="37" customWidth="1"/>
    <col min="9727" max="9727" width="9.625" style="37" customWidth="1"/>
    <col min="9728" max="9728" width="19.375" style="37" customWidth="1"/>
    <col min="9729" max="9729" width="25.125" style="37" customWidth="1"/>
    <col min="9730" max="9730" width="19.125" style="37" customWidth="1"/>
    <col min="9731" max="9732" width="5.5" style="37" customWidth="1"/>
    <col min="9733" max="9733" width="6.75" style="37" customWidth="1"/>
    <col min="9734" max="9734" width="10" style="37" customWidth="1"/>
    <col min="9735" max="9735" width="8.125" style="37" customWidth="1"/>
    <col min="9736" max="9736" width="5" style="37" customWidth="1"/>
    <col min="9737" max="9981" width="9" style="37"/>
    <col min="9982" max="9982" width="4.375" style="37" customWidth="1"/>
    <col min="9983" max="9983" width="9.625" style="37" customWidth="1"/>
    <col min="9984" max="9984" width="19.375" style="37" customWidth="1"/>
    <col min="9985" max="9985" width="25.125" style="37" customWidth="1"/>
    <col min="9986" max="9986" width="19.125" style="37" customWidth="1"/>
    <col min="9987" max="9988" width="5.5" style="37" customWidth="1"/>
    <col min="9989" max="9989" width="6.75" style="37" customWidth="1"/>
    <col min="9990" max="9990" width="10" style="37" customWidth="1"/>
    <col min="9991" max="9991" width="8.125" style="37" customWidth="1"/>
    <col min="9992" max="9992" width="5" style="37" customWidth="1"/>
    <col min="9993" max="10237" width="9" style="37"/>
    <col min="10238" max="10238" width="4.375" style="37" customWidth="1"/>
    <col min="10239" max="10239" width="9.625" style="37" customWidth="1"/>
    <col min="10240" max="10240" width="19.375" style="37" customWidth="1"/>
    <col min="10241" max="10241" width="25.125" style="37" customWidth="1"/>
    <col min="10242" max="10242" width="19.125" style="37" customWidth="1"/>
    <col min="10243" max="10244" width="5.5" style="37" customWidth="1"/>
    <col min="10245" max="10245" width="6.75" style="37" customWidth="1"/>
    <col min="10246" max="10246" width="10" style="37" customWidth="1"/>
    <col min="10247" max="10247" width="8.125" style="37" customWidth="1"/>
    <col min="10248" max="10248" width="5" style="37" customWidth="1"/>
    <col min="10249" max="10493" width="9" style="37"/>
    <col min="10494" max="10494" width="4.375" style="37" customWidth="1"/>
    <col min="10495" max="10495" width="9.625" style="37" customWidth="1"/>
    <col min="10496" max="10496" width="19.375" style="37" customWidth="1"/>
    <col min="10497" max="10497" width="25.125" style="37" customWidth="1"/>
    <col min="10498" max="10498" width="19.125" style="37" customWidth="1"/>
    <col min="10499" max="10500" width="5.5" style="37" customWidth="1"/>
    <col min="10501" max="10501" width="6.75" style="37" customWidth="1"/>
    <col min="10502" max="10502" width="10" style="37" customWidth="1"/>
    <col min="10503" max="10503" width="8.125" style="37" customWidth="1"/>
    <col min="10504" max="10504" width="5" style="37" customWidth="1"/>
    <col min="10505" max="10749" width="9" style="37"/>
    <col min="10750" max="10750" width="4.375" style="37" customWidth="1"/>
    <col min="10751" max="10751" width="9.625" style="37" customWidth="1"/>
    <col min="10752" max="10752" width="19.375" style="37" customWidth="1"/>
    <col min="10753" max="10753" width="25.125" style="37" customWidth="1"/>
    <col min="10754" max="10754" width="19.125" style="37" customWidth="1"/>
    <col min="10755" max="10756" width="5.5" style="37" customWidth="1"/>
    <col min="10757" max="10757" width="6.75" style="37" customWidth="1"/>
    <col min="10758" max="10758" width="10" style="37" customWidth="1"/>
    <col min="10759" max="10759" width="8.125" style="37" customWidth="1"/>
    <col min="10760" max="10760" width="5" style="37" customWidth="1"/>
    <col min="10761" max="11005" width="9" style="37"/>
    <col min="11006" max="11006" width="4.375" style="37" customWidth="1"/>
    <col min="11007" max="11007" width="9.625" style="37" customWidth="1"/>
    <col min="11008" max="11008" width="19.375" style="37" customWidth="1"/>
    <col min="11009" max="11009" width="25.125" style="37" customWidth="1"/>
    <col min="11010" max="11010" width="19.125" style="37" customWidth="1"/>
    <col min="11011" max="11012" width="5.5" style="37" customWidth="1"/>
    <col min="11013" max="11013" width="6.75" style="37" customWidth="1"/>
    <col min="11014" max="11014" width="10" style="37" customWidth="1"/>
    <col min="11015" max="11015" width="8.125" style="37" customWidth="1"/>
    <col min="11016" max="11016" width="5" style="37" customWidth="1"/>
    <col min="11017" max="11261" width="9" style="37"/>
    <col min="11262" max="11262" width="4.375" style="37" customWidth="1"/>
    <col min="11263" max="11263" width="9.625" style="37" customWidth="1"/>
    <col min="11264" max="11264" width="19.375" style="37" customWidth="1"/>
    <col min="11265" max="11265" width="25.125" style="37" customWidth="1"/>
    <col min="11266" max="11266" width="19.125" style="37" customWidth="1"/>
    <col min="11267" max="11268" width="5.5" style="37" customWidth="1"/>
    <col min="11269" max="11269" width="6.75" style="37" customWidth="1"/>
    <col min="11270" max="11270" width="10" style="37" customWidth="1"/>
    <col min="11271" max="11271" width="8.125" style="37" customWidth="1"/>
    <col min="11272" max="11272" width="5" style="37" customWidth="1"/>
    <col min="11273" max="11517" width="9" style="37"/>
    <col min="11518" max="11518" width="4.375" style="37" customWidth="1"/>
    <col min="11519" max="11519" width="9.625" style="37" customWidth="1"/>
    <col min="11520" max="11520" width="19.375" style="37" customWidth="1"/>
    <col min="11521" max="11521" width="25.125" style="37" customWidth="1"/>
    <col min="11522" max="11522" width="19.125" style="37" customWidth="1"/>
    <col min="11523" max="11524" width="5.5" style="37" customWidth="1"/>
    <col min="11525" max="11525" width="6.75" style="37" customWidth="1"/>
    <col min="11526" max="11526" width="10" style="37" customWidth="1"/>
    <col min="11527" max="11527" width="8.125" style="37" customWidth="1"/>
    <col min="11528" max="11528" width="5" style="37" customWidth="1"/>
    <col min="11529" max="11773" width="9" style="37"/>
    <col min="11774" max="11774" width="4.375" style="37" customWidth="1"/>
    <col min="11775" max="11775" width="9.625" style="37" customWidth="1"/>
    <col min="11776" max="11776" width="19.375" style="37" customWidth="1"/>
    <col min="11777" max="11777" width="25.125" style="37" customWidth="1"/>
    <col min="11778" max="11778" width="19.125" style="37" customWidth="1"/>
    <col min="11779" max="11780" width="5.5" style="37" customWidth="1"/>
    <col min="11781" max="11781" width="6.75" style="37" customWidth="1"/>
    <col min="11782" max="11782" width="10" style="37" customWidth="1"/>
    <col min="11783" max="11783" width="8.125" style="37" customWidth="1"/>
    <col min="11784" max="11784" width="5" style="37" customWidth="1"/>
    <col min="11785" max="12029" width="9" style="37"/>
    <col min="12030" max="12030" width="4.375" style="37" customWidth="1"/>
    <col min="12031" max="12031" width="9.625" style="37" customWidth="1"/>
    <col min="12032" max="12032" width="19.375" style="37" customWidth="1"/>
    <col min="12033" max="12033" width="25.125" style="37" customWidth="1"/>
    <col min="12034" max="12034" width="19.125" style="37" customWidth="1"/>
    <col min="12035" max="12036" width="5.5" style="37" customWidth="1"/>
    <col min="12037" max="12037" width="6.75" style="37" customWidth="1"/>
    <col min="12038" max="12038" width="10" style="37" customWidth="1"/>
    <col min="12039" max="12039" width="8.125" style="37" customWidth="1"/>
    <col min="12040" max="12040" width="5" style="37" customWidth="1"/>
    <col min="12041" max="12285" width="9" style="37"/>
    <col min="12286" max="12286" width="4.375" style="37" customWidth="1"/>
    <col min="12287" max="12287" width="9.625" style="37" customWidth="1"/>
    <col min="12288" max="12288" width="19.375" style="37" customWidth="1"/>
    <col min="12289" max="12289" width="25.125" style="37" customWidth="1"/>
    <col min="12290" max="12290" width="19.125" style="37" customWidth="1"/>
    <col min="12291" max="12292" width="5.5" style="37" customWidth="1"/>
    <col min="12293" max="12293" width="6.75" style="37" customWidth="1"/>
    <col min="12294" max="12294" width="10" style="37" customWidth="1"/>
    <col min="12295" max="12295" width="8.125" style="37" customWidth="1"/>
    <col min="12296" max="12296" width="5" style="37" customWidth="1"/>
    <col min="12297" max="12541" width="9" style="37"/>
    <col min="12542" max="12542" width="4.375" style="37" customWidth="1"/>
    <col min="12543" max="12543" width="9.625" style="37" customWidth="1"/>
    <col min="12544" max="12544" width="19.375" style="37" customWidth="1"/>
    <col min="12545" max="12545" width="25.125" style="37" customWidth="1"/>
    <col min="12546" max="12546" width="19.125" style="37" customWidth="1"/>
    <col min="12547" max="12548" width="5.5" style="37" customWidth="1"/>
    <col min="12549" max="12549" width="6.75" style="37" customWidth="1"/>
    <col min="12550" max="12550" width="10" style="37" customWidth="1"/>
    <col min="12551" max="12551" width="8.125" style="37" customWidth="1"/>
    <col min="12552" max="12552" width="5" style="37" customWidth="1"/>
    <col min="12553" max="12797" width="9" style="37"/>
    <col min="12798" max="12798" width="4.375" style="37" customWidth="1"/>
    <col min="12799" max="12799" width="9.625" style="37" customWidth="1"/>
    <col min="12800" max="12800" width="19.375" style="37" customWidth="1"/>
    <col min="12801" max="12801" width="25.125" style="37" customWidth="1"/>
    <col min="12802" max="12802" width="19.125" style="37" customWidth="1"/>
    <col min="12803" max="12804" width="5.5" style="37" customWidth="1"/>
    <col min="12805" max="12805" width="6.75" style="37" customWidth="1"/>
    <col min="12806" max="12806" width="10" style="37" customWidth="1"/>
    <col min="12807" max="12807" width="8.125" style="37" customWidth="1"/>
    <col min="12808" max="12808" width="5" style="37" customWidth="1"/>
    <col min="12809" max="13053" width="9" style="37"/>
    <col min="13054" max="13054" width="4.375" style="37" customWidth="1"/>
    <col min="13055" max="13055" width="9.625" style="37" customWidth="1"/>
    <col min="13056" max="13056" width="19.375" style="37" customWidth="1"/>
    <col min="13057" max="13057" width="25.125" style="37" customWidth="1"/>
    <col min="13058" max="13058" width="19.125" style="37" customWidth="1"/>
    <col min="13059" max="13060" width="5.5" style="37" customWidth="1"/>
    <col min="13061" max="13061" width="6.75" style="37" customWidth="1"/>
    <col min="13062" max="13062" width="10" style="37" customWidth="1"/>
    <col min="13063" max="13063" width="8.125" style="37" customWidth="1"/>
    <col min="13064" max="13064" width="5" style="37" customWidth="1"/>
    <col min="13065" max="13309" width="9" style="37"/>
    <col min="13310" max="13310" width="4.375" style="37" customWidth="1"/>
    <col min="13311" max="13311" width="9.625" style="37" customWidth="1"/>
    <col min="13312" max="13312" width="19.375" style="37" customWidth="1"/>
    <col min="13313" max="13313" width="25.125" style="37" customWidth="1"/>
    <col min="13314" max="13314" width="19.125" style="37" customWidth="1"/>
    <col min="13315" max="13316" width="5.5" style="37" customWidth="1"/>
    <col min="13317" max="13317" width="6.75" style="37" customWidth="1"/>
    <col min="13318" max="13318" width="10" style="37" customWidth="1"/>
    <col min="13319" max="13319" width="8.125" style="37" customWidth="1"/>
    <col min="13320" max="13320" width="5" style="37" customWidth="1"/>
    <col min="13321" max="13565" width="9" style="37"/>
    <col min="13566" max="13566" width="4.375" style="37" customWidth="1"/>
    <col min="13567" max="13567" width="9.625" style="37" customWidth="1"/>
    <col min="13568" max="13568" width="19.375" style="37" customWidth="1"/>
    <col min="13569" max="13569" width="25.125" style="37" customWidth="1"/>
    <col min="13570" max="13570" width="19.125" style="37" customWidth="1"/>
    <col min="13571" max="13572" width="5.5" style="37" customWidth="1"/>
    <col min="13573" max="13573" width="6.75" style="37" customWidth="1"/>
    <col min="13574" max="13574" width="10" style="37" customWidth="1"/>
    <col min="13575" max="13575" width="8.125" style="37" customWidth="1"/>
    <col min="13576" max="13576" width="5" style="37" customWidth="1"/>
    <col min="13577" max="13821" width="9" style="37"/>
    <col min="13822" max="13822" width="4.375" style="37" customWidth="1"/>
    <col min="13823" max="13823" width="9.625" style="37" customWidth="1"/>
    <col min="13824" max="13824" width="19.375" style="37" customWidth="1"/>
    <col min="13825" max="13825" width="25.125" style="37" customWidth="1"/>
    <col min="13826" max="13826" width="19.125" style="37" customWidth="1"/>
    <col min="13827" max="13828" width="5.5" style="37" customWidth="1"/>
    <col min="13829" max="13829" width="6.75" style="37" customWidth="1"/>
    <col min="13830" max="13830" width="10" style="37" customWidth="1"/>
    <col min="13831" max="13831" width="8.125" style="37" customWidth="1"/>
    <col min="13832" max="13832" width="5" style="37" customWidth="1"/>
    <col min="13833" max="14077" width="9" style="37"/>
    <col min="14078" max="14078" width="4.375" style="37" customWidth="1"/>
    <col min="14079" max="14079" width="9.625" style="37" customWidth="1"/>
    <col min="14080" max="14080" width="19.375" style="37" customWidth="1"/>
    <col min="14081" max="14081" width="25.125" style="37" customWidth="1"/>
    <col min="14082" max="14082" width="19.125" style="37" customWidth="1"/>
    <col min="14083" max="14084" width="5.5" style="37" customWidth="1"/>
    <col min="14085" max="14085" width="6.75" style="37" customWidth="1"/>
    <col min="14086" max="14086" width="10" style="37" customWidth="1"/>
    <col min="14087" max="14087" width="8.125" style="37" customWidth="1"/>
    <col min="14088" max="14088" width="5" style="37" customWidth="1"/>
    <col min="14089" max="14333" width="9" style="37"/>
    <col min="14334" max="14334" width="4.375" style="37" customWidth="1"/>
    <col min="14335" max="14335" width="9.625" style="37" customWidth="1"/>
    <col min="14336" max="14336" width="19.375" style="37" customWidth="1"/>
    <col min="14337" max="14337" width="25.125" style="37" customWidth="1"/>
    <col min="14338" max="14338" width="19.125" style="37" customWidth="1"/>
    <col min="14339" max="14340" width="5.5" style="37" customWidth="1"/>
    <col min="14341" max="14341" width="6.75" style="37" customWidth="1"/>
    <col min="14342" max="14342" width="10" style="37" customWidth="1"/>
    <col min="14343" max="14343" width="8.125" style="37" customWidth="1"/>
    <col min="14344" max="14344" width="5" style="37" customWidth="1"/>
    <col min="14345" max="14589" width="9" style="37"/>
    <col min="14590" max="14590" width="4.375" style="37" customWidth="1"/>
    <col min="14591" max="14591" width="9.625" style="37" customWidth="1"/>
    <col min="14592" max="14592" width="19.375" style="37" customWidth="1"/>
    <col min="14593" max="14593" width="25.125" style="37" customWidth="1"/>
    <col min="14594" max="14594" width="19.125" style="37" customWidth="1"/>
    <col min="14595" max="14596" width="5.5" style="37" customWidth="1"/>
    <col min="14597" max="14597" width="6.75" style="37" customWidth="1"/>
    <col min="14598" max="14598" width="10" style="37" customWidth="1"/>
    <col min="14599" max="14599" width="8.125" style="37" customWidth="1"/>
    <col min="14600" max="14600" width="5" style="37" customWidth="1"/>
    <col min="14601" max="14845" width="9" style="37"/>
    <col min="14846" max="14846" width="4.375" style="37" customWidth="1"/>
    <col min="14847" max="14847" width="9.625" style="37" customWidth="1"/>
    <col min="14848" max="14848" width="19.375" style="37" customWidth="1"/>
    <col min="14849" max="14849" width="25.125" style="37" customWidth="1"/>
    <col min="14850" max="14850" width="19.125" style="37" customWidth="1"/>
    <col min="14851" max="14852" width="5.5" style="37" customWidth="1"/>
    <col min="14853" max="14853" width="6.75" style="37" customWidth="1"/>
    <col min="14854" max="14854" width="10" style="37" customWidth="1"/>
    <col min="14855" max="14855" width="8.125" style="37" customWidth="1"/>
    <col min="14856" max="14856" width="5" style="37" customWidth="1"/>
    <col min="14857" max="15101" width="9" style="37"/>
    <col min="15102" max="15102" width="4.375" style="37" customWidth="1"/>
    <col min="15103" max="15103" width="9.625" style="37" customWidth="1"/>
    <col min="15104" max="15104" width="19.375" style="37" customWidth="1"/>
    <col min="15105" max="15105" width="25.125" style="37" customWidth="1"/>
    <col min="15106" max="15106" width="19.125" style="37" customWidth="1"/>
    <col min="15107" max="15108" width="5.5" style="37" customWidth="1"/>
    <col min="15109" max="15109" width="6.75" style="37" customWidth="1"/>
    <col min="15110" max="15110" width="10" style="37" customWidth="1"/>
    <col min="15111" max="15111" width="8.125" style="37" customWidth="1"/>
    <col min="15112" max="15112" width="5" style="37" customWidth="1"/>
    <col min="15113" max="15357" width="9" style="37"/>
    <col min="15358" max="15358" width="4.375" style="37" customWidth="1"/>
    <col min="15359" max="15359" width="9.625" style="37" customWidth="1"/>
    <col min="15360" max="15360" width="19.375" style="37" customWidth="1"/>
    <col min="15361" max="15361" width="25.125" style="37" customWidth="1"/>
    <col min="15362" max="15362" width="19.125" style="37" customWidth="1"/>
    <col min="15363" max="15364" width="5.5" style="37" customWidth="1"/>
    <col min="15365" max="15365" width="6.75" style="37" customWidth="1"/>
    <col min="15366" max="15366" width="10" style="37" customWidth="1"/>
    <col min="15367" max="15367" width="8.125" style="37" customWidth="1"/>
    <col min="15368" max="15368" width="5" style="37" customWidth="1"/>
    <col min="15369" max="15613" width="9" style="37"/>
    <col min="15614" max="15614" width="4.375" style="37" customWidth="1"/>
    <col min="15615" max="15615" width="9.625" style="37" customWidth="1"/>
    <col min="15616" max="15616" width="19.375" style="37" customWidth="1"/>
    <col min="15617" max="15617" width="25.125" style="37" customWidth="1"/>
    <col min="15618" max="15618" width="19.125" style="37" customWidth="1"/>
    <col min="15619" max="15620" width="5.5" style="37" customWidth="1"/>
    <col min="15621" max="15621" width="6.75" style="37" customWidth="1"/>
    <col min="15622" max="15622" width="10" style="37" customWidth="1"/>
    <col min="15623" max="15623" width="8.125" style="37" customWidth="1"/>
    <col min="15624" max="15624" width="5" style="37" customWidth="1"/>
    <col min="15625" max="15869" width="9" style="37"/>
    <col min="15870" max="15870" width="4.375" style="37" customWidth="1"/>
    <col min="15871" max="15871" width="9.625" style="37" customWidth="1"/>
    <col min="15872" max="15872" width="19.375" style="37" customWidth="1"/>
    <col min="15873" max="15873" width="25.125" style="37" customWidth="1"/>
    <col min="15874" max="15874" width="19.125" style="37" customWidth="1"/>
    <col min="15875" max="15876" width="5.5" style="37" customWidth="1"/>
    <col min="15877" max="15877" width="6.75" style="37" customWidth="1"/>
    <col min="15878" max="15878" width="10" style="37" customWidth="1"/>
    <col min="15879" max="15879" width="8.125" style="37" customWidth="1"/>
    <col min="15880" max="15880" width="5" style="37" customWidth="1"/>
    <col min="15881" max="16125" width="9" style="37"/>
    <col min="16126" max="16126" width="4.375" style="37" customWidth="1"/>
    <col min="16127" max="16127" width="9.625" style="37" customWidth="1"/>
    <col min="16128" max="16128" width="19.375" style="37" customWidth="1"/>
    <col min="16129" max="16129" width="25.125" style="37" customWidth="1"/>
    <col min="16130" max="16130" width="19.125" style="37" customWidth="1"/>
    <col min="16131" max="16132" width="5.5" style="37" customWidth="1"/>
    <col min="16133" max="16133" width="6.75" style="37" customWidth="1"/>
    <col min="16134" max="16134" width="10" style="37" customWidth="1"/>
    <col min="16135" max="16135" width="8.125" style="37" customWidth="1"/>
    <col min="16136" max="16136" width="5" style="37" customWidth="1"/>
    <col min="16137" max="16384" width="9" style="37"/>
  </cols>
  <sheetData>
    <row r="1" spans="1:10" ht="33.75" customHeight="1">
      <c r="A1" s="174" t="s">
        <v>260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33.75" customHeight="1">
      <c r="A2" s="173" t="s">
        <v>486</v>
      </c>
      <c r="B2" s="173"/>
      <c r="C2" s="173"/>
      <c r="D2" s="38"/>
      <c r="E2" s="38"/>
      <c r="F2" s="38"/>
      <c r="G2" s="38"/>
      <c r="H2" s="38"/>
      <c r="I2" s="39"/>
      <c r="J2" s="38"/>
    </row>
    <row r="3" spans="1:10" ht="27">
      <c r="A3" s="108" t="s">
        <v>384</v>
      </c>
      <c r="B3" s="108" t="s">
        <v>385</v>
      </c>
      <c r="C3" s="108" t="s">
        <v>386</v>
      </c>
      <c r="D3" s="109" t="s">
        <v>387</v>
      </c>
      <c r="E3" s="108" t="s">
        <v>388</v>
      </c>
      <c r="F3" s="108" t="s">
        <v>389</v>
      </c>
      <c r="G3" s="108" t="s">
        <v>390</v>
      </c>
      <c r="H3" s="108" t="s">
        <v>391</v>
      </c>
      <c r="I3" s="110" t="s">
        <v>392</v>
      </c>
      <c r="J3" s="108" t="s">
        <v>393</v>
      </c>
    </row>
    <row r="4" spans="1:10">
      <c r="A4" s="159">
        <v>1</v>
      </c>
      <c r="B4" s="176" t="s">
        <v>187</v>
      </c>
      <c r="C4" s="62" t="s">
        <v>188</v>
      </c>
      <c r="D4" s="63" t="s">
        <v>189</v>
      </c>
      <c r="E4" s="42">
        <v>4</v>
      </c>
      <c r="F4" s="42">
        <v>45</v>
      </c>
      <c r="G4" s="42">
        <v>1</v>
      </c>
      <c r="H4" s="42">
        <v>4</v>
      </c>
      <c r="I4" s="159">
        <v>24</v>
      </c>
      <c r="J4" s="43"/>
    </row>
    <row r="5" spans="1:10">
      <c r="A5" s="160"/>
      <c r="B5" s="177"/>
      <c r="C5" s="62" t="s">
        <v>188</v>
      </c>
      <c r="D5" s="62" t="s">
        <v>190</v>
      </c>
      <c r="E5" s="42">
        <v>4</v>
      </c>
      <c r="F5" s="42">
        <v>93</v>
      </c>
      <c r="G5" s="42">
        <v>1</v>
      </c>
      <c r="H5" s="42">
        <v>4</v>
      </c>
      <c r="I5" s="160"/>
      <c r="J5" s="43"/>
    </row>
    <row r="6" spans="1:10">
      <c r="A6" s="160"/>
      <c r="B6" s="177"/>
      <c r="C6" s="62" t="s">
        <v>188</v>
      </c>
      <c r="D6" s="62" t="s">
        <v>191</v>
      </c>
      <c r="E6" s="42">
        <v>4</v>
      </c>
      <c r="F6" s="42">
        <v>83</v>
      </c>
      <c r="G6" s="42">
        <v>1</v>
      </c>
      <c r="H6" s="42">
        <v>4</v>
      </c>
      <c r="I6" s="160"/>
      <c r="J6" s="43"/>
    </row>
    <row r="7" spans="1:10">
      <c r="A7" s="160"/>
      <c r="B7" s="177"/>
      <c r="C7" s="62" t="s">
        <v>192</v>
      </c>
      <c r="D7" s="62" t="s">
        <v>193</v>
      </c>
      <c r="E7" s="42">
        <v>4</v>
      </c>
      <c r="F7" s="42">
        <v>25</v>
      </c>
      <c r="G7" s="42">
        <v>1</v>
      </c>
      <c r="H7" s="42">
        <v>4</v>
      </c>
      <c r="I7" s="160"/>
      <c r="J7" s="43"/>
    </row>
    <row r="8" spans="1:10" ht="15.75">
      <c r="A8" s="160"/>
      <c r="B8" s="177"/>
      <c r="C8" s="46" t="s">
        <v>194</v>
      </c>
      <c r="D8" s="46" t="s">
        <v>195</v>
      </c>
      <c r="E8" s="44">
        <v>4</v>
      </c>
      <c r="F8" s="45">
        <v>15</v>
      </c>
      <c r="G8" s="42">
        <v>1</v>
      </c>
      <c r="H8" s="44">
        <v>4</v>
      </c>
      <c r="I8" s="160"/>
      <c r="J8" s="43"/>
    </row>
    <row r="9" spans="1:10">
      <c r="A9" s="161"/>
      <c r="B9" s="178"/>
      <c r="C9" s="46" t="s">
        <v>196</v>
      </c>
      <c r="D9" s="46" t="s">
        <v>197</v>
      </c>
      <c r="E9" s="42">
        <v>4</v>
      </c>
      <c r="F9" s="42">
        <v>16</v>
      </c>
      <c r="G9" s="42">
        <v>1</v>
      </c>
      <c r="H9" s="42">
        <v>4</v>
      </c>
      <c r="I9" s="161"/>
      <c r="J9" s="43"/>
    </row>
    <row r="10" spans="1:10">
      <c r="A10" s="159">
        <v>2</v>
      </c>
      <c r="B10" s="167" t="s">
        <v>198</v>
      </c>
      <c r="C10" s="64" t="s">
        <v>199</v>
      </c>
      <c r="D10" s="63" t="s">
        <v>189</v>
      </c>
      <c r="E10" s="42">
        <v>4</v>
      </c>
      <c r="F10" s="42">
        <v>45</v>
      </c>
      <c r="G10" s="42">
        <v>1</v>
      </c>
      <c r="H10" s="42">
        <v>4</v>
      </c>
      <c r="I10" s="159">
        <v>32</v>
      </c>
      <c r="J10" s="43"/>
    </row>
    <row r="11" spans="1:10">
      <c r="A11" s="160"/>
      <c r="B11" s="168"/>
      <c r="C11" s="64" t="s">
        <v>199</v>
      </c>
      <c r="D11" s="62" t="s">
        <v>190</v>
      </c>
      <c r="E11" s="42">
        <v>4</v>
      </c>
      <c r="F11" s="42">
        <v>93</v>
      </c>
      <c r="G11" s="42">
        <v>1</v>
      </c>
      <c r="H11" s="42">
        <v>4</v>
      </c>
      <c r="I11" s="160"/>
      <c r="J11" s="43"/>
    </row>
    <row r="12" spans="1:10" ht="15.75">
      <c r="A12" s="160"/>
      <c r="B12" s="168"/>
      <c r="C12" s="65" t="s">
        <v>200</v>
      </c>
      <c r="D12" s="46" t="s">
        <v>201</v>
      </c>
      <c r="E12" s="46">
        <v>4</v>
      </c>
      <c r="F12" s="44">
        <v>77</v>
      </c>
      <c r="G12" s="42">
        <v>1</v>
      </c>
      <c r="H12" s="46">
        <v>4</v>
      </c>
      <c r="I12" s="160"/>
      <c r="J12" s="43"/>
    </row>
    <row r="13" spans="1:10">
      <c r="A13" s="160"/>
      <c r="B13" s="168"/>
      <c r="C13" s="65" t="s">
        <v>200</v>
      </c>
      <c r="D13" s="46" t="s">
        <v>202</v>
      </c>
      <c r="E13" s="46">
        <v>4</v>
      </c>
      <c r="F13" s="42">
        <v>107</v>
      </c>
      <c r="G13" s="42">
        <v>1</v>
      </c>
      <c r="H13" s="46">
        <v>4</v>
      </c>
      <c r="I13" s="160"/>
      <c r="J13" s="43"/>
    </row>
    <row r="14" spans="1:10">
      <c r="A14" s="160"/>
      <c r="B14" s="168"/>
      <c r="C14" s="65" t="s">
        <v>199</v>
      </c>
      <c r="D14" s="46" t="s">
        <v>191</v>
      </c>
      <c r="E14" s="46">
        <v>4</v>
      </c>
      <c r="F14" s="42">
        <v>83</v>
      </c>
      <c r="G14" s="42">
        <v>1</v>
      </c>
      <c r="H14" s="46">
        <v>4</v>
      </c>
      <c r="I14" s="160"/>
      <c r="J14" s="43"/>
    </row>
    <row r="15" spans="1:10">
      <c r="A15" s="160"/>
      <c r="B15" s="168"/>
      <c r="C15" s="64" t="s">
        <v>192</v>
      </c>
      <c r="D15" s="62" t="s">
        <v>193</v>
      </c>
      <c r="E15" s="42">
        <v>4</v>
      </c>
      <c r="F15" s="42">
        <v>25</v>
      </c>
      <c r="G15" s="42">
        <v>1</v>
      </c>
      <c r="H15" s="42">
        <v>4</v>
      </c>
      <c r="I15" s="160"/>
      <c r="J15" s="43"/>
    </row>
    <row r="16" spans="1:10">
      <c r="A16" s="160"/>
      <c r="B16" s="168"/>
      <c r="C16" s="65" t="s">
        <v>194</v>
      </c>
      <c r="D16" s="46" t="s">
        <v>195</v>
      </c>
      <c r="E16" s="42">
        <v>4</v>
      </c>
      <c r="F16" s="42">
        <v>15</v>
      </c>
      <c r="G16" s="42">
        <v>1</v>
      </c>
      <c r="H16" s="42">
        <v>4</v>
      </c>
      <c r="I16" s="160"/>
      <c r="J16" s="43"/>
    </row>
    <row r="17" spans="1:10" ht="15.75">
      <c r="A17" s="161"/>
      <c r="B17" s="169"/>
      <c r="C17" s="65" t="s">
        <v>196</v>
      </c>
      <c r="D17" s="46" t="s">
        <v>197</v>
      </c>
      <c r="E17" s="44">
        <v>4</v>
      </c>
      <c r="F17" s="45">
        <v>16</v>
      </c>
      <c r="G17" s="42">
        <v>1</v>
      </c>
      <c r="H17" s="44">
        <v>4</v>
      </c>
      <c r="I17" s="161"/>
      <c r="J17" s="43"/>
    </row>
    <row r="18" spans="1:10">
      <c r="A18" s="159">
        <v>3</v>
      </c>
      <c r="B18" s="167" t="s">
        <v>203</v>
      </c>
      <c r="C18" s="66" t="s">
        <v>204</v>
      </c>
      <c r="D18" s="63" t="s">
        <v>189</v>
      </c>
      <c r="E18" s="42">
        <v>4</v>
      </c>
      <c r="F18" s="42">
        <v>45</v>
      </c>
      <c r="G18" s="42">
        <v>1</v>
      </c>
      <c r="H18" s="42">
        <v>4</v>
      </c>
      <c r="I18" s="159">
        <v>28</v>
      </c>
      <c r="J18" s="43"/>
    </row>
    <row r="19" spans="1:10">
      <c r="A19" s="160"/>
      <c r="B19" s="168"/>
      <c r="C19" s="66" t="s">
        <v>204</v>
      </c>
      <c r="D19" s="62" t="s">
        <v>190</v>
      </c>
      <c r="E19" s="42">
        <v>4</v>
      </c>
      <c r="F19" s="42">
        <v>93</v>
      </c>
      <c r="G19" s="42">
        <v>1</v>
      </c>
      <c r="H19" s="42">
        <v>4</v>
      </c>
      <c r="I19" s="160"/>
      <c r="J19" s="43"/>
    </row>
    <row r="20" spans="1:10" ht="15.75">
      <c r="A20" s="160"/>
      <c r="B20" s="168"/>
      <c r="C20" s="65" t="s">
        <v>205</v>
      </c>
      <c r="D20" s="46" t="s">
        <v>201</v>
      </c>
      <c r="E20" s="46">
        <v>4</v>
      </c>
      <c r="F20" s="44">
        <v>77</v>
      </c>
      <c r="G20" s="42">
        <v>1</v>
      </c>
      <c r="H20" s="46">
        <v>4</v>
      </c>
      <c r="I20" s="160"/>
      <c r="J20" s="43"/>
    </row>
    <row r="21" spans="1:10">
      <c r="A21" s="160"/>
      <c r="B21" s="168"/>
      <c r="C21" s="65" t="s">
        <v>205</v>
      </c>
      <c r="D21" s="46" t="s">
        <v>202</v>
      </c>
      <c r="E21" s="46">
        <v>4</v>
      </c>
      <c r="F21" s="42">
        <v>107</v>
      </c>
      <c r="G21" s="42">
        <v>1</v>
      </c>
      <c r="H21" s="46">
        <v>4</v>
      </c>
      <c r="I21" s="160"/>
      <c r="J21" s="43"/>
    </row>
    <row r="22" spans="1:10">
      <c r="A22" s="160"/>
      <c r="B22" s="168"/>
      <c r="C22" s="66" t="s">
        <v>204</v>
      </c>
      <c r="D22" s="46" t="s">
        <v>191</v>
      </c>
      <c r="E22" s="46">
        <v>4</v>
      </c>
      <c r="F22" s="42">
        <v>83</v>
      </c>
      <c r="G22" s="42">
        <v>1</v>
      </c>
      <c r="H22" s="46">
        <v>4</v>
      </c>
      <c r="I22" s="160"/>
      <c r="J22" s="43"/>
    </row>
    <row r="23" spans="1:10">
      <c r="A23" s="160"/>
      <c r="B23" s="168"/>
      <c r="C23" s="64" t="s">
        <v>192</v>
      </c>
      <c r="D23" s="62" t="s">
        <v>193</v>
      </c>
      <c r="E23" s="42">
        <v>4</v>
      </c>
      <c r="F23" s="42">
        <v>25</v>
      </c>
      <c r="G23" s="42">
        <v>1</v>
      </c>
      <c r="H23" s="42">
        <v>4</v>
      </c>
      <c r="I23" s="160"/>
      <c r="J23" s="43"/>
    </row>
    <row r="24" spans="1:10" ht="15.75">
      <c r="A24" s="161"/>
      <c r="B24" s="169"/>
      <c r="C24" s="66" t="s">
        <v>194</v>
      </c>
      <c r="D24" s="46" t="s">
        <v>195</v>
      </c>
      <c r="E24" s="44">
        <v>4</v>
      </c>
      <c r="F24" s="45">
        <v>18</v>
      </c>
      <c r="G24" s="42">
        <v>1</v>
      </c>
      <c r="H24" s="44">
        <v>4</v>
      </c>
      <c r="I24" s="160"/>
      <c r="J24" s="43"/>
    </row>
    <row r="25" spans="1:10">
      <c r="A25" s="159">
        <v>4</v>
      </c>
      <c r="B25" s="162" t="s">
        <v>206</v>
      </c>
      <c r="C25" s="65" t="s">
        <v>207</v>
      </c>
      <c r="D25" s="63" t="s">
        <v>189</v>
      </c>
      <c r="E25" s="42">
        <v>4</v>
      </c>
      <c r="F25" s="42">
        <v>45</v>
      </c>
      <c r="G25" s="42">
        <v>1</v>
      </c>
      <c r="H25" s="42">
        <v>4</v>
      </c>
      <c r="I25" s="159">
        <v>38</v>
      </c>
      <c r="J25" s="43"/>
    </row>
    <row r="26" spans="1:10">
      <c r="A26" s="160"/>
      <c r="B26" s="163"/>
      <c r="C26" s="65" t="s">
        <v>207</v>
      </c>
      <c r="D26" s="62" t="s">
        <v>190</v>
      </c>
      <c r="E26" s="42">
        <v>4</v>
      </c>
      <c r="F26" s="42">
        <v>93</v>
      </c>
      <c r="G26" s="42">
        <v>1</v>
      </c>
      <c r="H26" s="42">
        <v>4</v>
      </c>
      <c r="I26" s="160"/>
      <c r="J26" s="47"/>
    </row>
    <row r="27" spans="1:10" ht="15.75">
      <c r="A27" s="160"/>
      <c r="B27" s="163"/>
      <c r="C27" s="65" t="s">
        <v>208</v>
      </c>
      <c r="D27" s="46" t="s">
        <v>209</v>
      </c>
      <c r="E27" s="44">
        <v>4</v>
      </c>
      <c r="F27" s="45">
        <v>99</v>
      </c>
      <c r="G27" s="42">
        <v>1</v>
      </c>
      <c r="H27" s="44">
        <v>4</v>
      </c>
      <c r="I27" s="160"/>
      <c r="J27" s="43"/>
    </row>
    <row r="28" spans="1:10" ht="15.75">
      <c r="A28" s="160"/>
      <c r="B28" s="163"/>
      <c r="C28" s="66" t="s">
        <v>208</v>
      </c>
      <c r="D28" s="62" t="s">
        <v>210</v>
      </c>
      <c r="E28" s="44">
        <v>4</v>
      </c>
      <c r="F28" s="45">
        <v>98</v>
      </c>
      <c r="G28" s="42">
        <v>1</v>
      </c>
      <c r="H28" s="44">
        <v>4</v>
      </c>
      <c r="I28" s="160"/>
      <c r="J28" s="43"/>
    </row>
    <row r="29" spans="1:10" ht="15.75">
      <c r="A29" s="160"/>
      <c r="B29" s="163"/>
      <c r="C29" s="65" t="s">
        <v>211</v>
      </c>
      <c r="D29" s="46" t="s">
        <v>209</v>
      </c>
      <c r="E29" s="44">
        <v>4</v>
      </c>
      <c r="F29" s="45">
        <v>99</v>
      </c>
      <c r="G29" s="42">
        <v>1</v>
      </c>
      <c r="H29" s="44">
        <v>4</v>
      </c>
      <c r="I29" s="160"/>
      <c r="J29" s="43"/>
    </row>
    <row r="30" spans="1:10" ht="15.75">
      <c r="A30" s="160"/>
      <c r="B30" s="163"/>
      <c r="C30" s="67" t="s">
        <v>211</v>
      </c>
      <c r="D30" s="63" t="s">
        <v>210</v>
      </c>
      <c r="E30" s="44">
        <v>4</v>
      </c>
      <c r="F30" s="45">
        <v>98</v>
      </c>
      <c r="G30" s="42">
        <v>1</v>
      </c>
      <c r="H30" s="44">
        <v>4</v>
      </c>
      <c r="I30" s="160"/>
      <c r="J30" s="43"/>
    </row>
    <row r="31" spans="1:10">
      <c r="A31" s="160"/>
      <c r="B31" s="163"/>
      <c r="C31" s="65" t="s">
        <v>207</v>
      </c>
      <c r="D31" s="46" t="s">
        <v>191</v>
      </c>
      <c r="E31" s="46">
        <v>4</v>
      </c>
      <c r="F31" s="42">
        <v>83</v>
      </c>
      <c r="G31" s="42">
        <v>1</v>
      </c>
      <c r="H31" s="46">
        <v>4</v>
      </c>
      <c r="I31" s="160"/>
      <c r="J31" s="43"/>
    </row>
    <row r="32" spans="1:10">
      <c r="A32" s="160"/>
      <c r="B32" s="163"/>
      <c r="C32" s="64" t="s">
        <v>192</v>
      </c>
      <c r="D32" s="62" t="s">
        <v>193</v>
      </c>
      <c r="E32" s="42">
        <v>2</v>
      </c>
      <c r="F32" s="42">
        <v>25</v>
      </c>
      <c r="G32" s="42">
        <v>1</v>
      </c>
      <c r="H32" s="42">
        <v>2</v>
      </c>
      <c r="I32" s="160"/>
      <c r="J32" s="43"/>
    </row>
    <row r="33" spans="1:10" ht="15.75">
      <c r="A33" s="160"/>
      <c r="B33" s="163"/>
      <c r="C33" s="46" t="s">
        <v>194</v>
      </c>
      <c r="D33" s="46" t="s">
        <v>195</v>
      </c>
      <c r="E33" s="44">
        <v>4</v>
      </c>
      <c r="F33" s="45">
        <v>15</v>
      </c>
      <c r="G33" s="42">
        <v>1</v>
      </c>
      <c r="H33" s="44">
        <v>4</v>
      </c>
      <c r="I33" s="160"/>
      <c r="J33" s="43"/>
    </row>
    <row r="34" spans="1:10">
      <c r="A34" s="161"/>
      <c r="B34" s="179"/>
      <c r="C34" s="46" t="s">
        <v>196</v>
      </c>
      <c r="D34" s="46" t="s">
        <v>197</v>
      </c>
      <c r="E34" s="42">
        <v>4</v>
      </c>
      <c r="F34" s="42">
        <v>16</v>
      </c>
      <c r="G34" s="42">
        <v>1</v>
      </c>
      <c r="H34" s="42">
        <v>4</v>
      </c>
      <c r="I34" s="160"/>
      <c r="J34" s="43"/>
    </row>
    <row r="35" spans="1:10" ht="18.75">
      <c r="A35" s="159">
        <v>5</v>
      </c>
      <c r="B35" s="170" t="s">
        <v>212</v>
      </c>
      <c r="C35" s="62" t="s">
        <v>213</v>
      </c>
      <c r="D35" s="63" t="s">
        <v>189</v>
      </c>
      <c r="E35" s="44">
        <v>4</v>
      </c>
      <c r="F35" s="42">
        <v>45</v>
      </c>
      <c r="G35" s="42">
        <v>1</v>
      </c>
      <c r="H35" s="44">
        <v>4</v>
      </c>
      <c r="I35" s="165">
        <v>24</v>
      </c>
      <c r="J35" s="48"/>
    </row>
    <row r="36" spans="1:10" ht="15.75">
      <c r="A36" s="160"/>
      <c r="B36" s="171"/>
      <c r="C36" s="62" t="s">
        <v>213</v>
      </c>
      <c r="D36" s="62" t="s">
        <v>190</v>
      </c>
      <c r="E36" s="44">
        <v>4</v>
      </c>
      <c r="F36" s="42">
        <v>93</v>
      </c>
      <c r="G36" s="42">
        <v>1</v>
      </c>
      <c r="H36" s="44">
        <v>4</v>
      </c>
      <c r="I36" s="165"/>
      <c r="J36" s="49"/>
    </row>
    <row r="37" spans="1:10">
      <c r="A37" s="160"/>
      <c r="B37" s="171"/>
      <c r="C37" s="46" t="s">
        <v>213</v>
      </c>
      <c r="D37" s="46" t="s">
        <v>191</v>
      </c>
      <c r="E37" s="46">
        <v>4</v>
      </c>
      <c r="F37" s="42">
        <v>83</v>
      </c>
      <c r="G37" s="42">
        <v>1</v>
      </c>
      <c r="H37" s="46">
        <v>4</v>
      </c>
      <c r="I37" s="165"/>
      <c r="J37" s="43"/>
    </row>
    <row r="38" spans="1:10">
      <c r="A38" s="160"/>
      <c r="B38" s="171"/>
      <c r="C38" s="62" t="s">
        <v>192</v>
      </c>
      <c r="D38" s="62" t="s">
        <v>193</v>
      </c>
      <c r="E38" s="42">
        <v>4</v>
      </c>
      <c r="F38" s="42">
        <v>25</v>
      </c>
      <c r="G38" s="42">
        <v>1</v>
      </c>
      <c r="H38" s="42">
        <v>4</v>
      </c>
      <c r="I38" s="165"/>
      <c r="J38" s="43"/>
    </row>
    <row r="39" spans="1:10" ht="15.75">
      <c r="A39" s="160"/>
      <c r="B39" s="171"/>
      <c r="C39" s="46" t="s">
        <v>194</v>
      </c>
      <c r="D39" s="46" t="s">
        <v>195</v>
      </c>
      <c r="E39" s="44">
        <v>4</v>
      </c>
      <c r="F39" s="45">
        <v>15</v>
      </c>
      <c r="G39" s="42">
        <v>1</v>
      </c>
      <c r="H39" s="44">
        <v>4</v>
      </c>
      <c r="I39" s="165"/>
      <c r="J39" s="43"/>
    </row>
    <row r="40" spans="1:10">
      <c r="A40" s="161"/>
      <c r="B40" s="172"/>
      <c r="C40" s="46" t="s">
        <v>196</v>
      </c>
      <c r="D40" s="46" t="s">
        <v>197</v>
      </c>
      <c r="E40" s="42">
        <v>4</v>
      </c>
      <c r="F40" s="42">
        <v>15</v>
      </c>
      <c r="G40" s="42">
        <v>1</v>
      </c>
      <c r="H40" s="42">
        <v>4</v>
      </c>
      <c r="I40" s="165"/>
      <c r="J40" s="50"/>
    </row>
    <row r="41" spans="1:10">
      <c r="A41" s="159">
        <v>6</v>
      </c>
      <c r="B41" s="168" t="s">
        <v>214</v>
      </c>
      <c r="C41" s="62" t="s">
        <v>192</v>
      </c>
      <c r="D41" s="62" t="s">
        <v>193</v>
      </c>
      <c r="E41" s="42">
        <v>2</v>
      </c>
      <c r="F41" s="42">
        <v>25</v>
      </c>
      <c r="G41" s="42">
        <v>1</v>
      </c>
      <c r="H41" s="42">
        <v>2</v>
      </c>
      <c r="I41" s="165">
        <v>10</v>
      </c>
      <c r="J41" s="50"/>
    </row>
    <row r="42" spans="1:10" ht="15.75">
      <c r="A42" s="160"/>
      <c r="B42" s="168"/>
      <c r="C42" s="46" t="s">
        <v>194</v>
      </c>
      <c r="D42" s="46" t="s">
        <v>195</v>
      </c>
      <c r="E42" s="44">
        <v>4</v>
      </c>
      <c r="F42" s="45">
        <v>15</v>
      </c>
      <c r="G42" s="42">
        <v>1</v>
      </c>
      <c r="H42" s="44">
        <v>4</v>
      </c>
      <c r="I42" s="165"/>
      <c r="J42" s="43"/>
    </row>
    <row r="43" spans="1:10">
      <c r="A43" s="161"/>
      <c r="B43" s="169"/>
      <c r="C43" s="46" t="s">
        <v>196</v>
      </c>
      <c r="D43" s="46" t="s">
        <v>197</v>
      </c>
      <c r="E43" s="42">
        <v>4</v>
      </c>
      <c r="F43" s="42">
        <v>16</v>
      </c>
      <c r="G43" s="42">
        <v>1</v>
      </c>
      <c r="H43" s="42">
        <v>4</v>
      </c>
      <c r="I43" s="165"/>
      <c r="J43" s="43"/>
    </row>
    <row r="44" spans="1:10" ht="15.75">
      <c r="A44" s="159">
        <v>7</v>
      </c>
      <c r="B44" s="167" t="s">
        <v>215</v>
      </c>
      <c r="C44" s="51" t="s">
        <v>216</v>
      </c>
      <c r="D44" s="46" t="s">
        <v>201</v>
      </c>
      <c r="E44" s="46">
        <v>4</v>
      </c>
      <c r="F44" s="44">
        <v>77</v>
      </c>
      <c r="G44" s="42">
        <v>1</v>
      </c>
      <c r="H44" s="46">
        <v>4</v>
      </c>
      <c r="I44" s="165">
        <v>38</v>
      </c>
      <c r="J44" s="47"/>
    </row>
    <row r="45" spans="1:10">
      <c r="A45" s="160"/>
      <c r="B45" s="168"/>
      <c r="C45" s="51" t="s">
        <v>216</v>
      </c>
      <c r="D45" s="46" t="s">
        <v>202</v>
      </c>
      <c r="E45" s="46">
        <v>4</v>
      </c>
      <c r="F45" s="42">
        <v>107</v>
      </c>
      <c r="G45" s="42">
        <v>1</v>
      </c>
      <c r="H45" s="46">
        <v>4</v>
      </c>
      <c r="I45" s="165"/>
      <c r="J45" s="43"/>
    </row>
    <row r="46" spans="1:10" ht="15.75">
      <c r="A46" s="160"/>
      <c r="B46" s="168"/>
      <c r="C46" s="51" t="s">
        <v>217</v>
      </c>
      <c r="D46" s="46" t="s">
        <v>201</v>
      </c>
      <c r="E46" s="46">
        <v>4</v>
      </c>
      <c r="F46" s="44">
        <v>77</v>
      </c>
      <c r="G46" s="42">
        <v>1</v>
      </c>
      <c r="H46" s="46">
        <v>4</v>
      </c>
      <c r="I46" s="165"/>
      <c r="J46" s="50"/>
    </row>
    <row r="47" spans="1:10">
      <c r="A47" s="160"/>
      <c r="B47" s="168"/>
      <c r="C47" s="51" t="s">
        <v>217</v>
      </c>
      <c r="D47" s="46" t="s">
        <v>202</v>
      </c>
      <c r="E47" s="46">
        <v>4</v>
      </c>
      <c r="F47" s="42">
        <v>107</v>
      </c>
      <c r="G47" s="42">
        <v>1</v>
      </c>
      <c r="H47" s="46">
        <v>4</v>
      </c>
      <c r="I47" s="165"/>
      <c r="J47" s="43"/>
    </row>
    <row r="48" spans="1:10" ht="15.75">
      <c r="A48" s="160"/>
      <c r="B48" s="168"/>
      <c r="C48" s="51" t="s">
        <v>218</v>
      </c>
      <c r="D48" s="46" t="s">
        <v>201</v>
      </c>
      <c r="E48" s="46">
        <v>4</v>
      </c>
      <c r="F48" s="44">
        <v>77</v>
      </c>
      <c r="G48" s="42">
        <v>1</v>
      </c>
      <c r="H48" s="46">
        <v>4</v>
      </c>
      <c r="I48" s="165"/>
      <c r="J48" s="43"/>
    </row>
    <row r="49" spans="1:10">
      <c r="A49" s="160"/>
      <c r="B49" s="168"/>
      <c r="C49" s="51" t="s">
        <v>218</v>
      </c>
      <c r="D49" s="46" t="s">
        <v>202</v>
      </c>
      <c r="E49" s="46">
        <v>4</v>
      </c>
      <c r="F49" s="42">
        <v>107</v>
      </c>
      <c r="G49" s="42">
        <v>1</v>
      </c>
      <c r="H49" s="46">
        <v>4</v>
      </c>
      <c r="I49" s="165"/>
      <c r="J49" s="43"/>
    </row>
    <row r="50" spans="1:10">
      <c r="A50" s="160"/>
      <c r="B50" s="168"/>
      <c r="C50" s="51" t="s">
        <v>219</v>
      </c>
      <c r="D50" s="63" t="s">
        <v>189</v>
      </c>
      <c r="E50" s="42">
        <v>4</v>
      </c>
      <c r="F50" s="42">
        <v>45</v>
      </c>
      <c r="G50" s="42">
        <v>1</v>
      </c>
      <c r="H50" s="42">
        <v>4</v>
      </c>
      <c r="I50" s="165"/>
      <c r="J50" s="43"/>
    </row>
    <row r="51" spans="1:10">
      <c r="A51" s="160"/>
      <c r="B51" s="168"/>
      <c r="C51" s="51" t="s">
        <v>219</v>
      </c>
      <c r="D51" s="62" t="s">
        <v>190</v>
      </c>
      <c r="E51" s="42">
        <v>4</v>
      </c>
      <c r="F51" s="42">
        <v>93</v>
      </c>
      <c r="G51" s="42">
        <v>1</v>
      </c>
      <c r="H51" s="42">
        <v>4</v>
      </c>
      <c r="I51" s="165"/>
      <c r="J51" s="43"/>
    </row>
    <row r="52" spans="1:10">
      <c r="A52" s="160"/>
      <c r="B52" s="168"/>
      <c r="C52" s="62" t="s">
        <v>192</v>
      </c>
      <c r="D52" s="62" t="s">
        <v>193</v>
      </c>
      <c r="E52" s="42">
        <v>2</v>
      </c>
      <c r="F52" s="42">
        <v>25</v>
      </c>
      <c r="G52" s="42">
        <v>1</v>
      </c>
      <c r="H52" s="42">
        <v>2</v>
      </c>
      <c r="I52" s="165"/>
      <c r="J52" s="43"/>
    </row>
    <row r="53" spans="1:10">
      <c r="A53" s="161"/>
      <c r="B53" s="169"/>
      <c r="C53" s="46" t="s">
        <v>196</v>
      </c>
      <c r="D53" s="46" t="s">
        <v>197</v>
      </c>
      <c r="E53" s="42">
        <v>4</v>
      </c>
      <c r="F53" s="42">
        <v>16</v>
      </c>
      <c r="G53" s="42">
        <v>1</v>
      </c>
      <c r="H53" s="42">
        <v>4</v>
      </c>
      <c r="I53" s="165"/>
      <c r="J53" s="43"/>
    </row>
    <row r="54" spans="1:10">
      <c r="A54" s="159">
        <v>8</v>
      </c>
      <c r="B54" s="162" t="s">
        <v>220</v>
      </c>
      <c r="C54" s="68" t="s">
        <v>221</v>
      </c>
      <c r="D54" s="63" t="s">
        <v>189</v>
      </c>
      <c r="E54" s="42">
        <v>4</v>
      </c>
      <c r="F54" s="42">
        <v>45</v>
      </c>
      <c r="G54" s="42">
        <v>1</v>
      </c>
      <c r="H54" s="42">
        <v>4</v>
      </c>
      <c r="I54" s="159">
        <v>40</v>
      </c>
      <c r="J54" s="43"/>
    </row>
    <row r="55" spans="1:10">
      <c r="A55" s="160"/>
      <c r="B55" s="163"/>
      <c r="C55" s="68" t="s">
        <v>221</v>
      </c>
      <c r="D55" s="62" t="s">
        <v>190</v>
      </c>
      <c r="E55" s="42">
        <v>4</v>
      </c>
      <c r="F55" s="42">
        <v>93</v>
      </c>
      <c r="G55" s="42">
        <v>1</v>
      </c>
      <c r="H55" s="42">
        <v>4</v>
      </c>
      <c r="I55" s="160"/>
      <c r="J55" s="43"/>
    </row>
    <row r="56" spans="1:10">
      <c r="A56" s="160"/>
      <c r="B56" s="163"/>
      <c r="C56" s="68" t="s">
        <v>221</v>
      </c>
      <c r="D56" s="46" t="s">
        <v>191</v>
      </c>
      <c r="E56" s="46">
        <v>4</v>
      </c>
      <c r="F56" s="42">
        <v>83</v>
      </c>
      <c r="G56" s="42">
        <v>1</v>
      </c>
      <c r="H56" s="46">
        <v>4</v>
      </c>
      <c r="I56" s="160"/>
      <c r="J56" s="43"/>
    </row>
    <row r="57" spans="1:10">
      <c r="A57" s="160"/>
      <c r="B57" s="163"/>
      <c r="C57" s="51" t="s">
        <v>222</v>
      </c>
      <c r="D57" s="46" t="s">
        <v>202</v>
      </c>
      <c r="E57" s="46">
        <v>4</v>
      </c>
      <c r="F57" s="42">
        <v>107</v>
      </c>
      <c r="G57" s="42">
        <v>1</v>
      </c>
      <c r="H57" s="46">
        <v>4</v>
      </c>
      <c r="I57" s="160"/>
      <c r="J57" s="43"/>
    </row>
    <row r="58" spans="1:10" ht="15.75">
      <c r="A58" s="160"/>
      <c r="B58" s="163"/>
      <c r="C58" s="51" t="s">
        <v>222</v>
      </c>
      <c r="D58" s="46" t="s">
        <v>201</v>
      </c>
      <c r="E58" s="46">
        <v>4</v>
      </c>
      <c r="F58" s="44">
        <v>77</v>
      </c>
      <c r="G58" s="42">
        <v>1</v>
      </c>
      <c r="H58" s="46">
        <v>4</v>
      </c>
      <c r="I58" s="160"/>
      <c r="J58" s="43"/>
    </row>
    <row r="59" spans="1:10">
      <c r="A59" s="160"/>
      <c r="B59" s="166"/>
      <c r="C59" s="51" t="s">
        <v>223</v>
      </c>
      <c r="D59" s="46" t="s">
        <v>202</v>
      </c>
      <c r="E59" s="46">
        <v>4</v>
      </c>
      <c r="F59" s="42">
        <v>107</v>
      </c>
      <c r="G59" s="42">
        <v>1</v>
      </c>
      <c r="H59" s="46">
        <v>4</v>
      </c>
      <c r="I59" s="160"/>
      <c r="J59" s="52"/>
    </row>
    <row r="60" spans="1:10" ht="15.75">
      <c r="A60" s="160"/>
      <c r="B60" s="166"/>
      <c r="C60" s="51" t="s">
        <v>223</v>
      </c>
      <c r="D60" s="46" t="s">
        <v>201</v>
      </c>
      <c r="E60" s="46">
        <v>4</v>
      </c>
      <c r="F60" s="44">
        <v>77</v>
      </c>
      <c r="G60" s="42">
        <v>1</v>
      </c>
      <c r="H60" s="46">
        <v>4</v>
      </c>
      <c r="I60" s="160"/>
      <c r="J60" s="52"/>
    </row>
    <row r="61" spans="1:10">
      <c r="A61" s="160"/>
      <c r="B61" s="166"/>
      <c r="C61" s="62" t="s">
        <v>192</v>
      </c>
      <c r="D61" s="62" t="s">
        <v>193</v>
      </c>
      <c r="E61" s="42">
        <v>4</v>
      </c>
      <c r="F61" s="42">
        <v>25</v>
      </c>
      <c r="G61" s="42">
        <v>1</v>
      </c>
      <c r="H61" s="42">
        <v>4</v>
      </c>
      <c r="I61" s="160"/>
      <c r="J61" s="52"/>
    </row>
    <row r="62" spans="1:10" ht="15.75">
      <c r="A62" s="160"/>
      <c r="B62" s="163"/>
      <c r="C62" s="68" t="s">
        <v>194</v>
      </c>
      <c r="D62" s="46" t="s">
        <v>195</v>
      </c>
      <c r="E62" s="44">
        <v>4</v>
      </c>
      <c r="F62" s="45">
        <v>15</v>
      </c>
      <c r="G62" s="42">
        <v>1</v>
      </c>
      <c r="H62" s="44">
        <v>4</v>
      </c>
      <c r="I62" s="160"/>
      <c r="J62" s="43"/>
    </row>
    <row r="63" spans="1:10">
      <c r="A63" s="161"/>
      <c r="B63" s="164"/>
      <c r="C63" s="68" t="s">
        <v>196</v>
      </c>
      <c r="D63" s="46" t="s">
        <v>197</v>
      </c>
      <c r="E63" s="42">
        <v>4</v>
      </c>
      <c r="F63" s="42">
        <v>16</v>
      </c>
      <c r="G63" s="42">
        <v>1</v>
      </c>
      <c r="H63" s="42">
        <v>4</v>
      </c>
      <c r="I63" s="161"/>
      <c r="J63" s="43"/>
    </row>
    <row r="64" spans="1:10" ht="15.75">
      <c r="A64" s="159">
        <v>9</v>
      </c>
      <c r="B64" s="167" t="s">
        <v>224</v>
      </c>
      <c r="C64" s="62" t="s">
        <v>225</v>
      </c>
      <c r="D64" s="46" t="s">
        <v>209</v>
      </c>
      <c r="E64" s="44">
        <v>4</v>
      </c>
      <c r="F64" s="45">
        <v>99</v>
      </c>
      <c r="G64" s="42">
        <v>1</v>
      </c>
      <c r="H64" s="44">
        <v>4</v>
      </c>
      <c r="I64" s="165">
        <v>20</v>
      </c>
      <c r="J64" s="43"/>
    </row>
    <row r="65" spans="1:10" ht="15.75">
      <c r="A65" s="160"/>
      <c r="B65" s="168"/>
      <c r="C65" s="68" t="s">
        <v>225</v>
      </c>
      <c r="D65" s="62" t="s">
        <v>210</v>
      </c>
      <c r="E65" s="44">
        <v>4</v>
      </c>
      <c r="F65" s="45">
        <v>98</v>
      </c>
      <c r="G65" s="42">
        <v>1</v>
      </c>
      <c r="H65" s="44">
        <v>4</v>
      </c>
      <c r="I65" s="165"/>
      <c r="J65" s="43"/>
    </row>
    <row r="66" spans="1:10">
      <c r="A66" s="160"/>
      <c r="B66" s="168"/>
      <c r="C66" s="62" t="s">
        <v>192</v>
      </c>
      <c r="D66" s="62" t="s">
        <v>193</v>
      </c>
      <c r="E66" s="42">
        <v>4</v>
      </c>
      <c r="F66" s="42">
        <v>25</v>
      </c>
      <c r="G66" s="42">
        <v>1</v>
      </c>
      <c r="H66" s="42">
        <v>4</v>
      </c>
      <c r="I66" s="165"/>
      <c r="J66" s="43"/>
    </row>
    <row r="67" spans="1:10" ht="15.75">
      <c r="A67" s="160"/>
      <c r="B67" s="168"/>
      <c r="C67" s="68" t="s">
        <v>194</v>
      </c>
      <c r="D67" s="68" t="s">
        <v>226</v>
      </c>
      <c r="E67" s="53">
        <v>4</v>
      </c>
      <c r="F67" s="54">
        <v>15</v>
      </c>
      <c r="G67" s="42">
        <v>1</v>
      </c>
      <c r="H67" s="53">
        <v>4</v>
      </c>
      <c r="I67" s="165"/>
      <c r="J67" s="43"/>
    </row>
    <row r="68" spans="1:10">
      <c r="A68" s="161"/>
      <c r="B68" s="169"/>
      <c r="C68" s="68" t="s">
        <v>196</v>
      </c>
      <c r="D68" s="68" t="s">
        <v>227</v>
      </c>
      <c r="E68" s="55">
        <v>4</v>
      </c>
      <c r="F68" s="55">
        <v>16</v>
      </c>
      <c r="G68" s="42">
        <v>1</v>
      </c>
      <c r="H68" s="55">
        <v>4</v>
      </c>
      <c r="I68" s="165"/>
      <c r="J68" s="43"/>
    </row>
    <row r="69" spans="1:10" ht="15.75">
      <c r="A69" s="159">
        <v>10</v>
      </c>
      <c r="B69" s="162" t="s">
        <v>228</v>
      </c>
      <c r="C69" s="56" t="s">
        <v>229</v>
      </c>
      <c r="D69" s="46" t="s">
        <v>209</v>
      </c>
      <c r="E69" s="44">
        <v>4</v>
      </c>
      <c r="F69" s="45">
        <v>99</v>
      </c>
      <c r="G69" s="42">
        <v>1</v>
      </c>
      <c r="H69" s="44">
        <v>4</v>
      </c>
      <c r="I69" s="160">
        <v>36</v>
      </c>
      <c r="J69" s="43"/>
    </row>
    <row r="70" spans="1:10" ht="15.75">
      <c r="A70" s="160"/>
      <c r="B70" s="163"/>
      <c r="C70" s="56" t="s">
        <v>229</v>
      </c>
      <c r="D70" s="62" t="s">
        <v>210</v>
      </c>
      <c r="E70" s="44">
        <v>4</v>
      </c>
      <c r="F70" s="45">
        <v>98</v>
      </c>
      <c r="G70" s="42">
        <v>1</v>
      </c>
      <c r="H70" s="44">
        <v>4</v>
      </c>
      <c r="I70" s="160"/>
      <c r="J70" s="43"/>
    </row>
    <row r="71" spans="1:10" ht="15.75">
      <c r="A71" s="160"/>
      <c r="B71" s="163"/>
      <c r="C71" s="56" t="s">
        <v>230</v>
      </c>
      <c r="D71" s="46" t="s">
        <v>209</v>
      </c>
      <c r="E71" s="44">
        <v>4</v>
      </c>
      <c r="F71" s="45">
        <v>99</v>
      </c>
      <c r="G71" s="42">
        <v>1</v>
      </c>
      <c r="H71" s="44">
        <v>4</v>
      </c>
      <c r="I71" s="160"/>
      <c r="J71" s="43"/>
    </row>
    <row r="72" spans="1:10" ht="15.75">
      <c r="A72" s="160"/>
      <c r="B72" s="163"/>
      <c r="C72" s="56" t="s">
        <v>230</v>
      </c>
      <c r="D72" s="62" t="s">
        <v>210</v>
      </c>
      <c r="E72" s="44">
        <v>4</v>
      </c>
      <c r="F72" s="45">
        <v>98</v>
      </c>
      <c r="G72" s="42">
        <v>1</v>
      </c>
      <c r="H72" s="44">
        <v>4</v>
      </c>
      <c r="I72" s="160"/>
      <c r="J72" s="43"/>
    </row>
    <row r="73" spans="1:10" ht="15.75">
      <c r="A73" s="160"/>
      <c r="B73" s="163"/>
      <c r="C73" s="56" t="s">
        <v>231</v>
      </c>
      <c r="D73" s="46" t="s">
        <v>209</v>
      </c>
      <c r="E73" s="44">
        <v>4</v>
      </c>
      <c r="F73" s="45">
        <v>99</v>
      </c>
      <c r="G73" s="42">
        <v>1</v>
      </c>
      <c r="H73" s="44">
        <v>4</v>
      </c>
      <c r="I73" s="160"/>
      <c r="J73" s="43"/>
    </row>
    <row r="74" spans="1:10" ht="15.75">
      <c r="A74" s="160"/>
      <c r="B74" s="163"/>
      <c r="C74" s="56" t="s">
        <v>231</v>
      </c>
      <c r="D74" s="62" t="s">
        <v>210</v>
      </c>
      <c r="E74" s="44">
        <v>4</v>
      </c>
      <c r="F74" s="45">
        <v>98</v>
      </c>
      <c r="G74" s="42">
        <v>1</v>
      </c>
      <c r="H74" s="44">
        <v>4</v>
      </c>
      <c r="I74" s="160"/>
      <c r="J74" s="43"/>
    </row>
    <row r="75" spans="1:10">
      <c r="A75" s="160"/>
      <c r="B75" s="163"/>
      <c r="C75" s="62" t="s">
        <v>192</v>
      </c>
      <c r="D75" s="62" t="s">
        <v>193</v>
      </c>
      <c r="E75" s="42">
        <v>4</v>
      </c>
      <c r="F75" s="42">
        <v>25</v>
      </c>
      <c r="G75" s="42">
        <v>1</v>
      </c>
      <c r="H75" s="42">
        <v>4</v>
      </c>
      <c r="I75" s="160"/>
      <c r="J75" s="43"/>
    </row>
    <row r="76" spans="1:10" ht="15.75">
      <c r="A76" s="160"/>
      <c r="B76" s="163"/>
      <c r="C76" s="68" t="s">
        <v>194</v>
      </c>
      <c r="D76" s="68" t="s">
        <v>226</v>
      </c>
      <c r="E76" s="53">
        <v>4</v>
      </c>
      <c r="F76" s="54">
        <v>15</v>
      </c>
      <c r="G76" s="42">
        <v>1</v>
      </c>
      <c r="H76" s="53">
        <v>4</v>
      </c>
      <c r="I76" s="160"/>
      <c r="J76" s="43"/>
    </row>
    <row r="77" spans="1:10">
      <c r="A77" s="161"/>
      <c r="B77" s="164"/>
      <c r="C77" s="68" t="s">
        <v>196</v>
      </c>
      <c r="D77" s="68" t="s">
        <v>227</v>
      </c>
      <c r="E77" s="55">
        <v>4</v>
      </c>
      <c r="F77" s="55">
        <v>16</v>
      </c>
      <c r="G77" s="42">
        <v>1</v>
      </c>
      <c r="H77" s="55">
        <v>4</v>
      </c>
      <c r="I77" s="161"/>
      <c r="J77" s="43"/>
    </row>
    <row r="78" spans="1:10">
      <c r="A78" s="159">
        <v>10</v>
      </c>
      <c r="B78" s="167" t="s">
        <v>232</v>
      </c>
      <c r="C78" s="62" t="s">
        <v>192</v>
      </c>
      <c r="D78" s="62" t="s">
        <v>193</v>
      </c>
      <c r="E78" s="42">
        <v>4</v>
      </c>
      <c r="F78" s="42">
        <v>25</v>
      </c>
      <c r="G78" s="42">
        <v>1</v>
      </c>
      <c r="H78" s="42">
        <v>4</v>
      </c>
      <c r="I78" s="159">
        <v>12</v>
      </c>
      <c r="J78" s="43"/>
    </row>
    <row r="79" spans="1:10" ht="15.75">
      <c r="A79" s="160"/>
      <c r="B79" s="168"/>
      <c r="C79" s="68" t="s">
        <v>194</v>
      </c>
      <c r="D79" s="68" t="s">
        <v>226</v>
      </c>
      <c r="E79" s="53">
        <v>4</v>
      </c>
      <c r="F79" s="54">
        <v>15</v>
      </c>
      <c r="G79" s="42">
        <v>1</v>
      </c>
      <c r="H79" s="53">
        <v>4</v>
      </c>
      <c r="I79" s="160"/>
      <c r="J79" s="43"/>
    </row>
    <row r="80" spans="1:10">
      <c r="A80" s="161"/>
      <c r="B80" s="169"/>
      <c r="C80" s="68" t="s">
        <v>196</v>
      </c>
      <c r="D80" s="68" t="s">
        <v>227</v>
      </c>
      <c r="E80" s="55">
        <v>4</v>
      </c>
      <c r="F80" s="55">
        <v>16</v>
      </c>
      <c r="G80" s="42">
        <v>1</v>
      </c>
      <c r="H80" s="55">
        <v>4</v>
      </c>
      <c r="I80" s="161"/>
      <c r="J80" s="43"/>
    </row>
    <row r="81" spans="1:10">
      <c r="A81" s="159">
        <v>11</v>
      </c>
      <c r="B81" s="162" t="s">
        <v>233</v>
      </c>
      <c r="C81" s="62" t="s">
        <v>192</v>
      </c>
      <c r="D81" s="62" t="s">
        <v>193</v>
      </c>
      <c r="E81" s="42">
        <v>4</v>
      </c>
      <c r="F81" s="42">
        <v>25</v>
      </c>
      <c r="G81" s="42">
        <v>1</v>
      </c>
      <c r="H81" s="42">
        <v>4</v>
      </c>
      <c r="I81" s="165">
        <v>12</v>
      </c>
      <c r="J81" s="43"/>
    </row>
    <row r="82" spans="1:10" ht="15.75">
      <c r="A82" s="160"/>
      <c r="B82" s="163"/>
      <c r="C82" s="68" t="s">
        <v>194</v>
      </c>
      <c r="D82" s="68" t="s">
        <v>226</v>
      </c>
      <c r="E82" s="53">
        <v>4</v>
      </c>
      <c r="F82" s="54">
        <v>15</v>
      </c>
      <c r="G82" s="42">
        <v>1</v>
      </c>
      <c r="H82" s="53">
        <v>4</v>
      </c>
      <c r="I82" s="165"/>
      <c r="J82" s="43"/>
    </row>
    <row r="83" spans="1:10">
      <c r="A83" s="161"/>
      <c r="B83" s="164"/>
      <c r="C83" s="68" t="s">
        <v>196</v>
      </c>
      <c r="D83" s="68" t="s">
        <v>227</v>
      </c>
      <c r="E83" s="55">
        <v>4</v>
      </c>
      <c r="F83" s="55">
        <v>16</v>
      </c>
      <c r="G83" s="42">
        <v>1</v>
      </c>
      <c r="H83" s="55">
        <v>4</v>
      </c>
      <c r="I83" s="165"/>
      <c r="J83" s="43"/>
    </row>
    <row r="84" spans="1:10">
      <c r="A84" s="159">
        <v>12</v>
      </c>
      <c r="B84" s="162" t="s">
        <v>234</v>
      </c>
      <c r="C84" s="62" t="s">
        <v>235</v>
      </c>
      <c r="D84" s="46" t="s">
        <v>191</v>
      </c>
      <c r="E84" s="46">
        <v>4</v>
      </c>
      <c r="F84" s="42">
        <v>83</v>
      </c>
      <c r="G84" s="42">
        <v>1</v>
      </c>
      <c r="H84" s="46">
        <v>4</v>
      </c>
      <c r="I84" s="165">
        <v>20</v>
      </c>
      <c r="J84" s="43"/>
    </row>
    <row r="85" spans="1:10">
      <c r="A85" s="160"/>
      <c r="B85" s="163"/>
      <c r="C85" s="68" t="s">
        <v>236</v>
      </c>
      <c r="D85" s="46" t="s">
        <v>191</v>
      </c>
      <c r="E85" s="46">
        <v>4</v>
      </c>
      <c r="F85" s="42">
        <v>83</v>
      </c>
      <c r="G85" s="42">
        <v>1</v>
      </c>
      <c r="H85" s="46">
        <v>4</v>
      </c>
      <c r="I85" s="165"/>
      <c r="J85" s="43"/>
    </row>
    <row r="86" spans="1:10">
      <c r="A86" s="160"/>
      <c r="B86" s="163"/>
      <c r="C86" s="62" t="s">
        <v>192</v>
      </c>
      <c r="D86" s="62" t="s">
        <v>193</v>
      </c>
      <c r="E86" s="42">
        <v>4</v>
      </c>
      <c r="F86" s="42">
        <v>25</v>
      </c>
      <c r="G86" s="42">
        <v>1</v>
      </c>
      <c r="H86" s="42">
        <v>4</v>
      </c>
      <c r="I86" s="165"/>
      <c r="J86" s="43"/>
    </row>
    <row r="87" spans="1:10" ht="15.75">
      <c r="A87" s="160"/>
      <c r="B87" s="163"/>
      <c r="C87" s="68" t="s">
        <v>194</v>
      </c>
      <c r="D87" s="68" t="s">
        <v>226</v>
      </c>
      <c r="E87" s="53">
        <v>4</v>
      </c>
      <c r="F87" s="54">
        <v>15</v>
      </c>
      <c r="G87" s="42">
        <v>1</v>
      </c>
      <c r="H87" s="53">
        <v>4</v>
      </c>
      <c r="I87" s="165"/>
      <c r="J87" s="43"/>
    </row>
    <row r="88" spans="1:10">
      <c r="A88" s="161"/>
      <c r="B88" s="164"/>
      <c r="C88" s="68" t="s">
        <v>196</v>
      </c>
      <c r="D88" s="68" t="s">
        <v>227</v>
      </c>
      <c r="E88" s="55">
        <v>4</v>
      </c>
      <c r="F88" s="55">
        <v>16</v>
      </c>
      <c r="G88" s="42">
        <v>1</v>
      </c>
      <c r="H88" s="55">
        <v>4</v>
      </c>
      <c r="I88" s="165"/>
      <c r="J88" s="43"/>
    </row>
    <row r="89" spans="1:10" ht="15.75">
      <c r="A89" s="159">
        <v>13</v>
      </c>
      <c r="B89" s="162" t="s">
        <v>237</v>
      </c>
      <c r="C89" s="62" t="s">
        <v>238</v>
      </c>
      <c r="D89" s="46" t="s">
        <v>209</v>
      </c>
      <c r="E89" s="44">
        <v>4</v>
      </c>
      <c r="F89" s="45">
        <v>99</v>
      </c>
      <c r="G89" s="42">
        <v>1</v>
      </c>
      <c r="H89" s="44">
        <v>4</v>
      </c>
      <c r="I89" s="165">
        <v>14</v>
      </c>
      <c r="J89" s="43"/>
    </row>
    <row r="90" spans="1:10" ht="15.75">
      <c r="A90" s="160"/>
      <c r="B90" s="166"/>
      <c r="C90" s="68" t="s">
        <v>238</v>
      </c>
      <c r="D90" s="62" t="s">
        <v>210</v>
      </c>
      <c r="E90" s="44">
        <v>4</v>
      </c>
      <c r="F90" s="45">
        <v>98</v>
      </c>
      <c r="G90" s="42">
        <v>1</v>
      </c>
      <c r="H90" s="44">
        <v>4</v>
      </c>
      <c r="I90" s="165"/>
      <c r="J90" s="43"/>
    </row>
    <row r="91" spans="1:10">
      <c r="A91" s="160"/>
      <c r="B91" s="163"/>
      <c r="C91" s="62" t="s">
        <v>192</v>
      </c>
      <c r="D91" s="62" t="s">
        <v>193</v>
      </c>
      <c r="E91" s="42">
        <v>2</v>
      </c>
      <c r="F91" s="42">
        <v>25</v>
      </c>
      <c r="G91" s="42">
        <v>1</v>
      </c>
      <c r="H91" s="42">
        <v>2</v>
      </c>
      <c r="I91" s="165"/>
      <c r="J91" s="43"/>
    </row>
    <row r="92" spans="1:10">
      <c r="A92" s="161"/>
      <c r="B92" s="164"/>
      <c r="C92" s="69" t="s">
        <v>196</v>
      </c>
      <c r="D92" s="68" t="s">
        <v>227</v>
      </c>
      <c r="E92" s="55">
        <v>4</v>
      </c>
      <c r="F92" s="55">
        <v>16</v>
      </c>
      <c r="G92" s="42">
        <v>1</v>
      </c>
      <c r="H92" s="55">
        <v>4</v>
      </c>
      <c r="I92" s="165"/>
      <c r="J92" s="43"/>
    </row>
    <row r="93" spans="1:10">
      <c r="A93" s="40">
        <v>14</v>
      </c>
      <c r="B93" s="31" t="s">
        <v>239</v>
      </c>
      <c r="C93" s="70" t="s">
        <v>240</v>
      </c>
      <c r="D93" s="63" t="s">
        <v>241</v>
      </c>
      <c r="E93" s="40">
        <v>8</v>
      </c>
      <c r="F93" s="40">
        <v>155</v>
      </c>
      <c r="G93" s="42">
        <v>1</v>
      </c>
      <c r="H93" s="40">
        <v>8</v>
      </c>
      <c r="I93" s="40">
        <v>8</v>
      </c>
      <c r="J93" s="43"/>
    </row>
    <row r="94" spans="1:10">
      <c r="A94" s="40">
        <v>15</v>
      </c>
      <c r="B94" s="31" t="s">
        <v>242</v>
      </c>
      <c r="C94" s="70" t="s">
        <v>240</v>
      </c>
      <c r="D94" s="63" t="s">
        <v>241</v>
      </c>
      <c r="E94" s="40">
        <v>4</v>
      </c>
      <c r="F94" s="40">
        <v>155</v>
      </c>
      <c r="G94" s="42">
        <v>1</v>
      </c>
      <c r="H94" s="40">
        <v>4</v>
      </c>
      <c r="I94" s="40">
        <v>4</v>
      </c>
      <c r="J94" s="43"/>
    </row>
    <row r="95" spans="1:10" ht="15.75">
      <c r="A95" s="40">
        <v>16</v>
      </c>
      <c r="B95" s="57" t="s">
        <v>243</v>
      </c>
      <c r="C95" s="59" t="s">
        <v>240</v>
      </c>
      <c r="D95" s="63" t="s">
        <v>241</v>
      </c>
      <c r="E95" s="58">
        <v>4</v>
      </c>
      <c r="F95" s="40">
        <v>155</v>
      </c>
      <c r="G95" s="42">
        <v>1</v>
      </c>
      <c r="H95" s="58">
        <v>4</v>
      </c>
      <c r="I95" s="40">
        <v>4</v>
      </c>
      <c r="J95" s="43"/>
    </row>
    <row r="96" spans="1:10" ht="15.75">
      <c r="A96" s="40">
        <v>17</v>
      </c>
      <c r="B96" s="57" t="s">
        <v>244</v>
      </c>
      <c r="C96" s="57" t="s">
        <v>245</v>
      </c>
      <c r="D96" s="71" t="s">
        <v>246</v>
      </c>
      <c r="E96" s="58">
        <v>16</v>
      </c>
      <c r="F96" s="41">
        <v>67</v>
      </c>
      <c r="G96" s="42">
        <v>1</v>
      </c>
      <c r="H96" s="58">
        <v>16</v>
      </c>
      <c r="I96" s="40">
        <v>16</v>
      </c>
      <c r="J96" s="43"/>
    </row>
    <row r="97" spans="1:10" ht="15.75">
      <c r="A97" s="40">
        <v>18</v>
      </c>
      <c r="B97" s="57" t="s">
        <v>247</v>
      </c>
      <c r="C97" s="57" t="s">
        <v>245</v>
      </c>
      <c r="D97" s="71" t="s">
        <v>248</v>
      </c>
      <c r="E97" s="58">
        <v>16</v>
      </c>
      <c r="F97" s="41">
        <v>66</v>
      </c>
      <c r="G97" s="42">
        <v>1</v>
      </c>
      <c r="H97" s="58">
        <v>16</v>
      </c>
      <c r="I97" s="40">
        <v>16</v>
      </c>
      <c r="J97" s="43"/>
    </row>
    <row r="98" spans="1:10" ht="15.75">
      <c r="A98" s="40">
        <v>19</v>
      </c>
      <c r="B98" s="31" t="s">
        <v>249</v>
      </c>
      <c r="C98" s="57" t="s">
        <v>245</v>
      </c>
      <c r="D98" s="71" t="s">
        <v>250</v>
      </c>
      <c r="E98" s="58">
        <v>16</v>
      </c>
      <c r="F98" s="41">
        <v>67</v>
      </c>
      <c r="G98" s="42">
        <v>1</v>
      </c>
      <c r="H98" s="58">
        <v>16</v>
      </c>
      <c r="I98" s="40">
        <v>16</v>
      </c>
      <c r="J98" s="43"/>
    </row>
    <row r="99" spans="1:10" ht="15.75">
      <c r="A99" s="40">
        <v>20</v>
      </c>
      <c r="B99" s="31" t="s">
        <v>251</v>
      </c>
      <c r="C99" s="57" t="s">
        <v>252</v>
      </c>
      <c r="D99" s="72" t="s">
        <v>253</v>
      </c>
      <c r="E99" s="58">
        <v>16</v>
      </c>
      <c r="F99" s="41">
        <v>62</v>
      </c>
      <c r="G99" s="42">
        <v>1</v>
      </c>
      <c r="H99" s="58">
        <v>16</v>
      </c>
      <c r="I99" s="40">
        <v>16</v>
      </c>
      <c r="J99" s="43"/>
    </row>
    <row r="100" spans="1:10" ht="15.75">
      <c r="A100" s="40">
        <v>21</v>
      </c>
      <c r="B100" s="57" t="s">
        <v>254</v>
      </c>
      <c r="C100" s="57" t="s">
        <v>252</v>
      </c>
      <c r="D100" s="72" t="s">
        <v>255</v>
      </c>
      <c r="E100" s="58">
        <v>16</v>
      </c>
      <c r="F100" s="41">
        <v>63</v>
      </c>
      <c r="G100" s="42">
        <v>1</v>
      </c>
      <c r="H100" s="58">
        <v>16</v>
      </c>
      <c r="I100" s="40">
        <v>16</v>
      </c>
      <c r="J100" s="43"/>
    </row>
    <row r="101" spans="1:10" ht="15.75">
      <c r="A101" s="40">
        <v>22</v>
      </c>
      <c r="B101" s="59" t="s">
        <v>256</v>
      </c>
      <c r="C101" s="57" t="s">
        <v>252</v>
      </c>
      <c r="D101" s="72" t="s">
        <v>257</v>
      </c>
      <c r="E101" s="58">
        <v>16</v>
      </c>
      <c r="F101" s="41">
        <v>63</v>
      </c>
      <c r="G101" s="42">
        <v>1</v>
      </c>
      <c r="H101" s="58">
        <v>16</v>
      </c>
      <c r="I101" s="40">
        <v>16</v>
      </c>
      <c r="J101" s="43"/>
    </row>
    <row r="102" spans="1:10" ht="15.75">
      <c r="A102" s="40">
        <v>23</v>
      </c>
      <c r="B102" s="60" t="s">
        <v>258</v>
      </c>
      <c r="C102" s="57" t="s">
        <v>252</v>
      </c>
      <c r="D102" s="60" t="s">
        <v>259</v>
      </c>
      <c r="E102" s="58">
        <v>16</v>
      </c>
      <c r="F102" s="41">
        <v>66</v>
      </c>
      <c r="G102" s="42">
        <v>1</v>
      </c>
      <c r="H102" s="58">
        <v>16</v>
      </c>
      <c r="I102" s="40">
        <v>16</v>
      </c>
      <c r="J102" s="43"/>
    </row>
    <row r="103" spans="1:10">
      <c r="H103" s="61">
        <f>SUM(H4:H102)</f>
        <v>476</v>
      </c>
      <c r="I103" s="61">
        <f>SUM(I4:I102)</f>
        <v>476</v>
      </c>
    </row>
    <row r="104" spans="1:10" s="36" customFormat="1" ht="42.75" customHeight="1">
      <c r="A104" s="139" t="s">
        <v>186</v>
      </c>
      <c r="B104" s="139"/>
      <c r="C104" s="139"/>
      <c r="D104" s="139"/>
      <c r="E104" s="139"/>
      <c r="F104" s="139"/>
      <c r="G104" s="139"/>
    </row>
  </sheetData>
  <mergeCells count="45">
    <mergeCell ref="A104:G104"/>
    <mergeCell ref="A2:C2"/>
    <mergeCell ref="A1:J1"/>
    <mergeCell ref="A4:A9"/>
    <mergeCell ref="B4:B9"/>
    <mergeCell ref="I4:I9"/>
    <mergeCell ref="A10:A17"/>
    <mergeCell ref="B10:B17"/>
    <mergeCell ref="I10:I17"/>
    <mergeCell ref="A18:A24"/>
    <mergeCell ref="B18:B24"/>
    <mergeCell ref="I18:I24"/>
    <mergeCell ref="A25:A34"/>
    <mergeCell ref="B25:B34"/>
    <mergeCell ref="I25:I34"/>
    <mergeCell ref="A35:A40"/>
    <mergeCell ref="B35:B40"/>
    <mergeCell ref="I35:I40"/>
    <mergeCell ref="A41:A43"/>
    <mergeCell ref="B41:B43"/>
    <mergeCell ref="I41:I43"/>
    <mergeCell ref="A44:A53"/>
    <mergeCell ref="B44:B53"/>
    <mergeCell ref="I44:I53"/>
    <mergeCell ref="A54:A63"/>
    <mergeCell ref="B54:B63"/>
    <mergeCell ref="I54:I63"/>
    <mergeCell ref="A64:A68"/>
    <mergeCell ref="B64:B68"/>
    <mergeCell ref="I64:I68"/>
    <mergeCell ref="A69:A77"/>
    <mergeCell ref="B69:B77"/>
    <mergeCell ref="I69:I77"/>
    <mergeCell ref="A78:A80"/>
    <mergeCell ref="B78:B80"/>
    <mergeCell ref="I78:I80"/>
    <mergeCell ref="A81:A83"/>
    <mergeCell ref="B81:B83"/>
    <mergeCell ref="I81:I83"/>
    <mergeCell ref="A84:A88"/>
    <mergeCell ref="B84:B88"/>
    <mergeCell ref="I84:I88"/>
    <mergeCell ref="A89:A92"/>
    <mergeCell ref="B89:B92"/>
    <mergeCell ref="I89:I9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H35" sqref="H35"/>
    </sheetView>
  </sheetViews>
  <sheetFormatPr defaultColWidth="9" defaultRowHeight="13.5"/>
  <cols>
    <col min="1" max="1" width="4.375" style="1" customWidth="1"/>
    <col min="2" max="2" width="9.625" style="1" customWidth="1"/>
    <col min="3" max="3" width="18.5" style="1" customWidth="1"/>
    <col min="4" max="4" width="12.625" style="1" customWidth="1"/>
    <col min="5" max="5" width="16.375" style="87" customWidth="1"/>
    <col min="6" max="6" width="4.625" style="1" customWidth="1"/>
    <col min="7" max="7" width="4.875" style="1" customWidth="1"/>
    <col min="8" max="8" width="7.125" style="1" customWidth="1"/>
    <col min="9" max="9" width="7" style="88" customWidth="1"/>
    <col min="10" max="10" width="11.125" style="86" customWidth="1"/>
    <col min="11" max="16384" width="9" style="1"/>
  </cols>
  <sheetData>
    <row r="1" spans="1:10" ht="29.25" customHeight="1">
      <c r="A1" s="158" t="s">
        <v>261</v>
      </c>
      <c r="B1" s="158"/>
      <c r="C1" s="158"/>
      <c r="D1" s="158"/>
      <c r="E1" s="180"/>
      <c r="F1" s="158"/>
      <c r="G1" s="158"/>
      <c r="H1" s="158"/>
      <c r="I1" s="158"/>
      <c r="J1" s="181"/>
    </row>
    <row r="2" spans="1:10" ht="33.75" customHeight="1">
      <c r="A2" s="73" t="s">
        <v>483</v>
      </c>
      <c r="B2" s="3"/>
      <c r="C2" s="4"/>
      <c r="D2" s="5"/>
      <c r="E2" s="74"/>
      <c r="F2" s="5"/>
      <c r="G2" s="5"/>
      <c r="H2" s="5"/>
      <c r="I2" s="5"/>
      <c r="J2" s="75"/>
    </row>
    <row r="3" spans="1:10" s="29" customFormat="1" ht="27">
      <c r="A3" s="26" t="s">
        <v>158</v>
      </c>
      <c r="B3" s="26" t="s">
        <v>3</v>
      </c>
      <c r="C3" s="26" t="s">
        <v>262</v>
      </c>
      <c r="D3" s="27" t="s">
        <v>263</v>
      </c>
      <c r="E3" s="27" t="s">
        <v>4</v>
      </c>
      <c r="F3" s="26" t="s">
        <v>5</v>
      </c>
      <c r="G3" s="26" t="s">
        <v>264</v>
      </c>
      <c r="H3" s="26" t="s">
        <v>265</v>
      </c>
      <c r="I3" s="28" t="s">
        <v>266</v>
      </c>
      <c r="J3" s="76" t="s">
        <v>165</v>
      </c>
    </row>
    <row r="4" spans="1:10" s="79" customFormat="1" ht="27">
      <c r="A4" s="72">
        <v>1</v>
      </c>
      <c r="B4" s="77" t="s">
        <v>267</v>
      </c>
      <c r="C4" s="77" t="s">
        <v>268</v>
      </c>
      <c r="D4" s="77" t="s">
        <v>269</v>
      </c>
      <c r="E4" s="68" t="s">
        <v>270</v>
      </c>
      <c r="F4" s="57">
        <v>20</v>
      </c>
      <c r="G4" s="72">
        <v>1</v>
      </c>
      <c r="H4" s="72">
        <f t="shared" ref="H4:H24" si="0">F4*G4</f>
        <v>20</v>
      </c>
      <c r="I4" s="182">
        <v>40</v>
      </c>
      <c r="J4" s="78"/>
    </row>
    <row r="5" spans="1:10" s="79" customFormat="1" ht="27">
      <c r="A5" s="72">
        <v>2</v>
      </c>
      <c r="B5" s="77" t="s">
        <v>267</v>
      </c>
      <c r="C5" s="77" t="s">
        <v>271</v>
      </c>
      <c r="D5" s="77" t="s">
        <v>269</v>
      </c>
      <c r="E5" s="46" t="s">
        <v>272</v>
      </c>
      <c r="F5" s="57">
        <v>20</v>
      </c>
      <c r="G5" s="72">
        <v>1</v>
      </c>
      <c r="H5" s="72">
        <f t="shared" si="0"/>
        <v>20</v>
      </c>
      <c r="I5" s="183"/>
      <c r="J5" s="78"/>
    </row>
    <row r="6" spans="1:10" s="79" customFormat="1" ht="27">
      <c r="A6" s="72">
        <v>3</v>
      </c>
      <c r="B6" s="77" t="s">
        <v>273</v>
      </c>
      <c r="C6" s="77" t="s">
        <v>274</v>
      </c>
      <c r="D6" s="77" t="s">
        <v>275</v>
      </c>
      <c r="E6" s="46" t="s">
        <v>276</v>
      </c>
      <c r="F6" s="57">
        <v>20</v>
      </c>
      <c r="G6" s="72">
        <v>1</v>
      </c>
      <c r="H6" s="72">
        <f t="shared" si="0"/>
        <v>20</v>
      </c>
      <c r="I6" s="72">
        <v>20</v>
      </c>
      <c r="J6" s="78"/>
    </row>
    <row r="7" spans="1:10" s="79" customFormat="1" ht="27">
      <c r="A7" s="72">
        <v>4</v>
      </c>
      <c r="B7" s="77" t="s">
        <v>277</v>
      </c>
      <c r="C7" s="77" t="s">
        <v>278</v>
      </c>
      <c r="D7" s="77" t="s">
        <v>275</v>
      </c>
      <c r="E7" s="46" t="s">
        <v>279</v>
      </c>
      <c r="F7" s="57">
        <v>20</v>
      </c>
      <c r="G7" s="72">
        <v>1</v>
      </c>
      <c r="H7" s="72">
        <f t="shared" si="0"/>
        <v>20</v>
      </c>
      <c r="I7" s="182">
        <v>60</v>
      </c>
      <c r="J7" s="78"/>
    </row>
    <row r="8" spans="1:10" s="79" customFormat="1" ht="27">
      <c r="A8" s="72">
        <v>5</v>
      </c>
      <c r="B8" s="77" t="s">
        <v>277</v>
      </c>
      <c r="C8" s="77" t="s">
        <v>280</v>
      </c>
      <c r="D8" s="77" t="s">
        <v>275</v>
      </c>
      <c r="E8" s="77" t="s">
        <v>281</v>
      </c>
      <c r="F8" s="57">
        <v>40</v>
      </c>
      <c r="G8" s="72">
        <v>1</v>
      </c>
      <c r="H8" s="72">
        <f t="shared" si="0"/>
        <v>40</v>
      </c>
      <c r="I8" s="183"/>
      <c r="J8" s="78"/>
    </row>
    <row r="9" spans="1:10" s="79" customFormat="1" ht="27">
      <c r="A9" s="72">
        <v>6</v>
      </c>
      <c r="B9" s="77" t="s">
        <v>282</v>
      </c>
      <c r="C9" s="77" t="s">
        <v>283</v>
      </c>
      <c r="D9" s="77" t="s">
        <v>284</v>
      </c>
      <c r="E9" s="68" t="s">
        <v>285</v>
      </c>
      <c r="F9" s="57">
        <v>20</v>
      </c>
      <c r="G9" s="72">
        <v>1</v>
      </c>
      <c r="H9" s="72">
        <f t="shared" si="0"/>
        <v>20</v>
      </c>
      <c r="I9" s="72">
        <v>20</v>
      </c>
      <c r="J9" s="78"/>
    </row>
    <row r="10" spans="1:10" s="79" customFormat="1" ht="27">
      <c r="A10" s="72">
        <v>7</v>
      </c>
      <c r="B10" s="77" t="s">
        <v>286</v>
      </c>
      <c r="C10" s="77" t="s">
        <v>287</v>
      </c>
      <c r="D10" s="77" t="s">
        <v>269</v>
      </c>
      <c r="E10" s="68" t="s">
        <v>288</v>
      </c>
      <c r="F10" s="57">
        <v>40</v>
      </c>
      <c r="G10" s="72">
        <v>1</v>
      </c>
      <c r="H10" s="72">
        <f t="shared" si="0"/>
        <v>40</v>
      </c>
      <c r="I10" s="72">
        <v>40</v>
      </c>
      <c r="J10" s="78"/>
    </row>
    <row r="11" spans="1:10" s="79" customFormat="1" ht="27">
      <c r="A11" s="72">
        <v>8</v>
      </c>
      <c r="B11" s="77" t="s">
        <v>289</v>
      </c>
      <c r="C11" s="77" t="s">
        <v>268</v>
      </c>
      <c r="D11" s="77" t="s">
        <v>269</v>
      </c>
      <c r="E11" s="68" t="s">
        <v>290</v>
      </c>
      <c r="F11" s="57">
        <v>20</v>
      </c>
      <c r="G11" s="72">
        <v>1</v>
      </c>
      <c r="H11" s="72">
        <f t="shared" si="0"/>
        <v>20</v>
      </c>
      <c r="I11" s="182">
        <v>40</v>
      </c>
      <c r="J11" s="78"/>
    </row>
    <row r="12" spans="1:10" s="79" customFormat="1" ht="27">
      <c r="A12" s="72">
        <v>9</v>
      </c>
      <c r="B12" s="77" t="s">
        <v>289</v>
      </c>
      <c r="C12" s="77" t="s">
        <v>271</v>
      </c>
      <c r="D12" s="77" t="s">
        <v>269</v>
      </c>
      <c r="E12" s="46" t="s">
        <v>291</v>
      </c>
      <c r="F12" s="57">
        <v>20</v>
      </c>
      <c r="G12" s="72">
        <v>1</v>
      </c>
      <c r="H12" s="72">
        <f t="shared" si="0"/>
        <v>20</v>
      </c>
      <c r="I12" s="183"/>
      <c r="J12" s="78"/>
    </row>
    <row r="13" spans="1:10" s="79" customFormat="1" ht="27">
      <c r="A13" s="72">
        <v>10</v>
      </c>
      <c r="B13" s="77" t="s">
        <v>292</v>
      </c>
      <c r="C13" s="77" t="s">
        <v>293</v>
      </c>
      <c r="D13" s="77" t="s">
        <v>275</v>
      </c>
      <c r="E13" s="68" t="s">
        <v>294</v>
      </c>
      <c r="F13" s="57">
        <v>40</v>
      </c>
      <c r="G13" s="72">
        <v>1</v>
      </c>
      <c r="H13" s="72">
        <f t="shared" si="0"/>
        <v>40</v>
      </c>
      <c r="I13" s="72">
        <v>40</v>
      </c>
      <c r="J13" s="78"/>
    </row>
    <row r="14" spans="1:10" s="79" customFormat="1" ht="27">
      <c r="A14" s="72">
        <v>11</v>
      </c>
      <c r="B14" s="77" t="s">
        <v>295</v>
      </c>
      <c r="C14" s="77" t="s">
        <v>296</v>
      </c>
      <c r="D14" s="77" t="s">
        <v>275</v>
      </c>
      <c r="E14" s="68" t="s">
        <v>279</v>
      </c>
      <c r="F14" s="57">
        <v>20</v>
      </c>
      <c r="G14" s="72">
        <v>1</v>
      </c>
      <c r="H14" s="72">
        <f t="shared" si="0"/>
        <v>20</v>
      </c>
      <c r="I14" s="182">
        <v>80</v>
      </c>
      <c r="J14" s="80" t="s">
        <v>297</v>
      </c>
    </row>
    <row r="15" spans="1:10" s="79" customFormat="1" ht="27">
      <c r="A15" s="72">
        <v>12</v>
      </c>
      <c r="B15" s="77" t="s">
        <v>295</v>
      </c>
      <c r="C15" s="77" t="s">
        <v>280</v>
      </c>
      <c r="D15" s="77" t="s">
        <v>275</v>
      </c>
      <c r="E15" s="68" t="s">
        <v>298</v>
      </c>
      <c r="F15" s="57">
        <v>40</v>
      </c>
      <c r="G15" s="72">
        <v>1</v>
      </c>
      <c r="H15" s="72">
        <f t="shared" si="0"/>
        <v>40</v>
      </c>
      <c r="I15" s="184"/>
      <c r="J15" s="78"/>
    </row>
    <row r="16" spans="1:10" s="79" customFormat="1" ht="25.5" customHeight="1">
      <c r="A16" s="72">
        <v>13</v>
      </c>
      <c r="B16" s="130" t="s">
        <v>295</v>
      </c>
      <c r="C16" s="130" t="s">
        <v>274</v>
      </c>
      <c r="D16" s="130" t="s">
        <v>275</v>
      </c>
      <c r="E16" s="51" t="s">
        <v>298</v>
      </c>
      <c r="F16" s="93">
        <v>20</v>
      </c>
      <c r="G16" s="131">
        <v>1</v>
      </c>
      <c r="H16" s="131">
        <v>20</v>
      </c>
      <c r="I16" s="183"/>
      <c r="J16" s="78"/>
    </row>
    <row r="17" spans="1:10" s="79" customFormat="1" ht="27">
      <c r="A17" s="72">
        <v>14</v>
      </c>
      <c r="B17" s="77" t="s">
        <v>299</v>
      </c>
      <c r="C17" s="77" t="s">
        <v>278</v>
      </c>
      <c r="D17" s="77" t="s">
        <v>275</v>
      </c>
      <c r="E17" s="46" t="s">
        <v>300</v>
      </c>
      <c r="F17" s="57">
        <v>20</v>
      </c>
      <c r="G17" s="72">
        <v>1</v>
      </c>
      <c r="H17" s="72">
        <f t="shared" si="0"/>
        <v>20</v>
      </c>
      <c r="I17" s="72">
        <v>20</v>
      </c>
      <c r="J17" s="78"/>
    </row>
    <row r="18" spans="1:10" s="79" customFormat="1" ht="27">
      <c r="A18" s="72">
        <v>15</v>
      </c>
      <c r="B18" s="77" t="s">
        <v>301</v>
      </c>
      <c r="C18" s="77" t="s">
        <v>287</v>
      </c>
      <c r="D18" s="77" t="s">
        <v>269</v>
      </c>
      <c r="E18" s="68" t="s">
        <v>302</v>
      </c>
      <c r="F18" s="57">
        <v>40</v>
      </c>
      <c r="G18" s="72">
        <v>1</v>
      </c>
      <c r="H18" s="72">
        <f t="shared" si="0"/>
        <v>40</v>
      </c>
      <c r="I18" s="72">
        <v>40</v>
      </c>
      <c r="J18" s="78"/>
    </row>
    <row r="19" spans="1:10" s="79" customFormat="1" ht="27">
      <c r="A19" s="72">
        <v>16</v>
      </c>
      <c r="B19" s="77" t="s">
        <v>303</v>
      </c>
      <c r="C19" s="77" t="s">
        <v>296</v>
      </c>
      <c r="D19" s="77" t="s">
        <v>275</v>
      </c>
      <c r="E19" s="68" t="s">
        <v>300</v>
      </c>
      <c r="F19" s="57">
        <v>20</v>
      </c>
      <c r="G19" s="72">
        <v>1</v>
      </c>
      <c r="H19" s="72">
        <f t="shared" si="0"/>
        <v>20</v>
      </c>
      <c r="I19" s="182">
        <v>40</v>
      </c>
      <c r="J19" s="80" t="s">
        <v>297</v>
      </c>
    </row>
    <row r="20" spans="1:10" s="79" customFormat="1" ht="27">
      <c r="A20" s="72">
        <v>17</v>
      </c>
      <c r="B20" s="77" t="s">
        <v>303</v>
      </c>
      <c r="C20" s="77" t="s">
        <v>274</v>
      </c>
      <c r="D20" s="77" t="s">
        <v>275</v>
      </c>
      <c r="E20" s="46" t="s">
        <v>304</v>
      </c>
      <c r="F20" s="57">
        <v>20</v>
      </c>
      <c r="G20" s="72">
        <v>1</v>
      </c>
      <c r="H20" s="72">
        <f t="shared" si="0"/>
        <v>20</v>
      </c>
      <c r="I20" s="183"/>
      <c r="J20" s="78"/>
    </row>
    <row r="21" spans="1:10" s="79" customFormat="1" ht="27">
      <c r="A21" s="72">
        <v>18</v>
      </c>
      <c r="B21" s="77" t="s">
        <v>305</v>
      </c>
      <c r="C21" s="77" t="s">
        <v>306</v>
      </c>
      <c r="D21" s="77" t="s">
        <v>284</v>
      </c>
      <c r="E21" s="68" t="s">
        <v>307</v>
      </c>
      <c r="F21" s="57">
        <v>40</v>
      </c>
      <c r="G21" s="72">
        <v>1</v>
      </c>
      <c r="H21" s="72">
        <f t="shared" si="0"/>
        <v>40</v>
      </c>
      <c r="I21" s="72">
        <v>40</v>
      </c>
      <c r="J21" s="78"/>
    </row>
    <row r="22" spans="1:10" s="79" customFormat="1" ht="27">
      <c r="A22" s="72">
        <v>19</v>
      </c>
      <c r="B22" s="77" t="s">
        <v>308</v>
      </c>
      <c r="C22" s="77" t="s">
        <v>293</v>
      </c>
      <c r="D22" s="77" t="s">
        <v>275</v>
      </c>
      <c r="E22" s="68" t="s">
        <v>309</v>
      </c>
      <c r="F22" s="57">
        <v>40</v>
      </c>
      <c r="G22" s="72">
        <v>1</v>
      </c>
      <c r="H22" s="72">
        <f t="shared" si="0"/>
        <v>40</v>
      </c>
      <c r="I22" s="182">
        <v>60</v>
      </c>
      <c r="J22" s="78"/>
    </row>
    <row r="23" spans="1:10" s="79" customFormat="1" ht="29.25" customHeight="1">
      <c r="A23" s="72">
        <v>20</v>
      </c>
      <c r="B23" s="130" t="s">
        <v>308</v>
      </c>
      <c r="C23" s="130" t="s">
        <v>274</v>
      </c>
      <c r="D23" s="130" t="s">
        <v>275</v>
      </c>
      <c r="E23" s="51" t="s">
        <v>281</v>
      </c>
      <c r="F23" s="93">
        <v>20</v>
      </c>
      <c r="G23" s="131">
        <v>1</v>
      </c>
      <c r="H23" s="131">
        <v>20</v>
      </c>
      <c r="I23" s="183"/>
      <c r="J23" s="78"/>
    </row>
    <row r="24" spans="1:10" s="79" customFormat="1" ht="27">
      <c r="A24" s="72">
        <v>21</v>
      </c>
      <c r="B24" s="77" t="s">
        <v>310</v>
      </c>
      <c r="C24" s="77" t="s">
        <v>311</v>
      </c>
      <c r="D24" s="77" t="s">
        <v>284</v>
      </c>
      <c r="E24" s="46" t="s">
        <v>312</v>
      </c>
      <c r="F24" s="57">
        <v>20</v>
      </c>
      <c r="G24" s="72">
        <v>1</v>
      </c>
      <c r="H24" s="72">
        <f t="shared" si="0"/>
        <v>20</v>
      </c>
      <c r="I24" s="72">
        <v>20</v>
      </c>
      <c r="J24" s="78"/>
    </row>
    <row r="25" spans="1:10" s="79" customFormat="1" ht="20.25" customHeight="1">
      <c r="H25" s="81">
        <f>SUM(H4:H24)</f>
        <v>560</v>
      </c>
      <c r="I25" s="81">
        <f>SUM(I4:I24)</f>
        <v>560</v>
      </c>
      <c r="J25" s="82"/>
    </row>
    <row r="26" spans="1:10" s="36" customFormat="1" ht="37.5" customHeight="1">
      <c r="A26" s="139" t="s">
        <v>313</v>
      </c>
      <c r="B26" s="139"/>
      <c r="C26" s="139"/>
      <c r="D26" s="139"/>
      <c r="E26" s="139"/>
      <c r="F26" s="139"/>
      <c r="G26" s="139"/>
      <c r="H26" s="139"/>
      <c r="I26" s="83"/>
      <c r="J26" s="84"/>
    </row>
    <row r="27" spans="1:10" s="34" customFormat="1">
      <c r="E27" s="79"/>
      <c r="I27" s="85"/>
      <c r="J27" s="86"/>
    </row>
  </sheetData>
  <mergeCells count="8">
    <mergeCell ref="A26:H26"/>
    <mergeCell ref="A1:J1"/>
    <mergeCell ref="I4:I5"/>
    <mergeCell ref="I7:I8"/>
    <mergeCell ref="I11:I12"/>
    <mergeCell ref="I19:I20"/>
    <mergeCell ref="I14:I16"/>
    <mergeCell ref="I22:I2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A46" workbookViewId="0">
      <selection activeCell="F62" sqref="F62"/>
    </sheetView>
  </sheetViews>
  <sheetFormatPr defaultColWidth="9" defaultRowHeight="13.5"/>
  <cols>
    <col min="1" max="1" width="5.5" style="1" customWidth="1"/>
    <col min="2" max="2" width="8.25" style="1" customWidth="1"/>
    <col min="3" max="3" width="23" style="1" customWidth="1"/>
    <col min="4" max="4" width="16.125" style="1" customWidth="1"/>
    <col min="5" max="5" width="30.375" style="1" customWidth="1"/>
    <col min="6" max="6" width="7.625" style="89" customWidth="1"/>
    <col min="7" max="7" width="8.25" style="1" customWidth="1"/>
    <col min="8" max="8" width="10" style="1" customWidth="1"/>
    <col min="9" max="9" width="11.25" style="1" customWidth="1"/>
    <col min="10" max="10" width="5" style="1" customWidth="1"/>
    <col min="11" max="256" width="9" style="1"/>
    <col min="257" max="257" width="5.5" style="1" customWidth="1"/>
    <col min="258" max="258" width="8.25" style="1" customWidth="1"/>
    <col min="259" max="259" width="23" style="1" customWidth="1"/>
    <col min="260" max="260" width="16.125" style="1" customWidth="1"/>
    <col min="261" max="261" width="18.625" style="1" customWidth="1"/>
    <col min="262" max="262" width="7.625" style="1" customWidth="1"/>
    <col min="263" max="263" width="8.25" style="1" customWidth="1"/>
    <col min="264" max="264" width="10" style="1" customWidth="1"/>
    <col min="265" max="265" width="11.25" style="1" customWidth="1"/>
    <col min="266" max="266" width="5" style="1" customWidth="1"/>
    <col min="267" max="512" width="9" style="1"/>
    <col min="513" max="513" width="5.5" style="1" customWidth="1"/>
    <col min="514" max="514" width="8.25" style="1" customWidth="1"/>
    <col min="515" max="515" width="23" style="1" customWidth="1"/>
    <col min="516" max="516" width="16.125" style="1" customWidth="1"/>
    <col min="517" max="517" width="18.625" style="1" customWidth="1"/>
    <col min="518" max="518" width="7.625" style="1" customWidth="1"/>
    <col min="519" max="519" width="8.25" style="1" customWidth="1"/>
    <col min="520" max="520" width="10" style="1" customWidth="1"/>
    <col min="521" max="521" width="11.25" style="1" customWidth="1"/>
    <col min="522" max="522" width="5" style="1" customWidth="1"/>
    <col min="523" max="768" width="9" style="1"/>
    <col min="769" max="769" width="5.5" style="1" customWidth="1"/>
    <col min="770" max="770" width="8.25" style="1" customWidth="1"/>
    <col min="771" max="771" width="23" style="1" customWidth="1"/>
    <col min="772" max="772" width="16.125" style="1" customWidth="1"/>
    <col min="773" max="773" width="18.625" style="1" customWidth="1"/>
    <col min="774" max="774" width="7.625" style="1" customWidth="1"/>
    <col min="775" max="775" width="8.25" style="1" customWidth="1"/>
    <col min="776" max="776" width="10" style="1" customWidth="1"/>
    <col min="777" max="777" width="11.25" style="1" customWidth="1"/>
    <col min="778" max="778" width="5" style="1" customWidth="1"/>
    <col min="779" max="1024" width="9" style="1"/>
    <col min="1025" max="1025" width="5.5" style="1" customWidth="1"/>
    <col min="1026" max="1026" width="8.25" style="1" customWidth="1"/>
    <col min="1027" max="1027" width="23" style="1" customWidth="1"/>
    <col min="1028" max="1028" width="16.125" style="1" customWidth="1"/>
    <col min="1029" max="1029" width="18.625" style="1" customWidth="1"/>
    <col min="1030" max="1030" width="7.625" style="1" customWidth="1"/>
    <col min="1031" max="1031" width="8.25" style="1" customWidth="1"/>
    <col min="1032" max="1032" width="10" style="1" customWidth="1"/>
    <col min="1033" max="1033" width="11.25" style="1" customWidth="1"/>
    <col min="1034" max="1034" width="5" style="1" customWidth="1"/>
    <col min="1035" max="1280" width="9" style="1"/>
    <col min="1281" max="1281" width="5.5" style="1" customWidth="1"/>
    <col min="1282" max="1282" width="8.25" style="1" customWidth="1"/>
    <col min="1283" max="1283" width="23" style="1" customWidth="1"/>
    <col min="1284" max="1284" width="16.125" style="1" customWidth="1"/>
    <col min="1285" max="1285" width="18.625" style="1" customWidth="1"/>
    <col min="1286" max="1286" width="7.625" style="1" customWidth="1"/>
    <col min="1287" max="1287" width="8.25" style="1" customWidth="1"/>
    <col min="1288" max="1288" width="10" style="1" customWidth="1"/>
    <col min="1289" max="1289" width="11.25" style="1" customWidth="1"/>
    <col min="1290" max="1290" width="5" style="1" customWidth="1"/>
    <col min="1291" max="1536" width="9" style="1"/>
    <col min="1537" max="1537" width="5.5" style="1" customWidth="1"/>
    <col min="1538" max="1538" width="8.25" style="1" customWidth="1"/>
    <col min="1539" max="1539" width="23" style="1" customWidth="1"/>
    <col min="1540" max="1540" width="16.125" style="1" customWidth="1"/>
    <col min="1541" max="1541" width="18.625" style="1" customWidth="1"/>
    <col min="1542" max="1542" width="7.625" style="1" customWidth="1"/>
    <col min="1543" max="1543" width="8.25" style="1" customWidth="1"/>
    <col min="1544" max="1544" width="10" style="1" customWidth="1"/>
    <col min="1545" max="1545" width="11.25" style="1" customWidth="1"/>
    <col min="1546" max="1546" width="5" style="1" customWidth="1"/>
    <col min="1547" max="1792" width="9" style="1"/>
    <col min="1793" max="1793" width="5.5" style="1" customWidth="1"/>
    <col min="1794" max="1794" width="8.25" style="1" customWidth="1"/>
    <col min="1795" max="1795" width="23" style="1" customWidth="1"/>
    <col min="1796" max="1796" width="16.125" style="1" customWidth="1"/>
    <col min="1797" max="1797" width="18.625" style="1" customWidth="1"/>
    <col min="1798" max="1798" width="7.625" style="1" customWidth="1"/>
    <col min="1799" max="1799" width="8.25" style="1" customWidth="1"/>
    <col min="1800" max="1800" width="10" style="1" customWidth="1"/>
    <col min="1801" max="1801" width="11.25" style="1" customWidth="1"/>
    <col min="1802" max="1802" width="5" style="1" customWidth="1"/>
    <col min="1803" max="2048" width="9" style="1"/>
    <col min="2049" max="2049" width="5.5" style="1" customWidth="1"/>
    <col min="2050" max="2050" width="8.25" style="1" customWidth="1"/>
    <col min="2051" max="2051" width="23" style="1" customWidth="1"/>
    <col min="2052" max="2052" width="16.125" style="1" customWidth="1"/>
    <col min="2053" max="2053" width="18.625" style="1" customWidth="1"/>
    <col min="2054" max="2054" width="7.625" style="1" customWidth="1"/>
    <col min="2055" max="2055" width="8.25" style="1" customWidth="1"/>
    <col min="2056" max="2056" width="10" style="1" customWidth="1"/>
    <col min="2057" max="2057" width="11.25" style="1" customWidth="1"/>
    <col min="2058" max="2058" width="5" style="1" customWidth="1"/>
    <col min="2059" max="2304" width="9" style="1"/>
    <col min="2305" max="2305" width="5.5" style="1" customWidth="1"/>
    <col min="2306" max="2306" width="8.25" style="1" customWidth="1"/>
    <col min="2307" max="2307" width="23" style="1" customWidth="1"/>
    <col min="2308" max="2308" width="16.125" style="1" customWidth="1"/>
    <col min="2309" max="2309" width="18.625" style="1" customWidth="1"/>
    <col min="2310" max="2310" width="7.625" style="1" customWidth="1"/>
    <col min="2311" max="2311" width="8.25" style="1" customWidth="1"/>
    <col min="2312" max="2312" width="10" style="1" customWidth="1"/>
    <col min="2313" max="2313" width="11.25" style="1" customWidth="1"/>
    <col min="2314" max="2314" width="5" style="1" customWidth="1"/>
    <col min="2315" max="2560" width="9" style="1"/>
    <col min="2561" max="2561" width="5.5" style="1" customWidth="1"/>
    <col min="2562" max="2562" width="8.25" style="1" customWidth="1"/>
    <col min="2563" max="2563" width="23" style="1" customWidth="1"/>
    <col min="2564" max="2564" width="16.125" style="1" customWidth="1"/>
    <col min="2565" max="2565" width="18.625" style="1" customWidth="1"/>
    <col min="2566" max="2566" width="7.625" style="1" customWidth="1"/>
    <col min="2567" max="2567" width="8.25" style="1" customWidth="1"/>
    <col min="2568" max="2568" width="10" style="1" customWidth="1"/>
    <col min="2569" max="2569" width="11.25" style="1" customWidth="1"/>
    <col min="2570" max="2570" width="5" style="1" customWidth="1"/>
    <col min="2571" max="2816" width="9" style="1"/>
    <col min="2817" max="2817" width="5.5" style="1" customWidth="1"/>
    <col min="2818" max="2818" width="8.25" style="1" customWidth="1"/>
    <col min="2819" max="2819" width="23" style="1" customWidth="1"/>
    <col min="2820" max="2820" width="16.125" style="1" customWidth="1"/>
    <col min="2821" max="2821" width="18.625" style="1" customWidth="1"/>
    <col min="2822" max="2822" width="7.625" style="1" customWidth="1"/>
    <col min="2823" max="2823" width="8.25" style="1" customWidth="1"/>
    <col min="2824" max="2824" width="10" style="1" customWidth="1"/>
    <col min="2825" max="2825" width="11.25" style="1" customWidth="1"/>
    <col min="2826" max="2826" width="5" style="1" customWidth="1"/>
    <col min="2827" max="3072" width="9" style="1"/>
    <col min="3073" max="3073" width="5.5" style="1" customWidth="1"/>
    <col min="3074" max="3074" width="8.25" style="1" customWidth="1"/>
    <col min="3075" max="3075" width="23" style="1" customWidth="1"/>
    <col min="3076" max="3076" width="16.125" style="1" customWidth="1"/>
    <col min="3077" max="3077" width="18.625" style="1" customWidth="1"/>
    <col min="3078" max="3078" width="7.625" style="1" customWidth="1"/>
    <col min="3079" max="3079" width="8.25" style="1" customWidth="1"/>
    <col min="3080" max="3080" width="10" style="1" customWidth="1"/>
    <col min="3081" max="3081" width="11.25" style="1" customWidth="1"/>
    <col min="3082" max="3082" width="5" style="1" customWidth="1"/>
    <col min="3083" max="3328" width="9" style="1"/>
    <col min="3329" max="3329" width="5.5" style="1" customWidth="1"/>
    <col min="3330" max="3330" width="8.25" style="1" customWidth="1"/>
    <col min="3331" max="3331" width="23" style="1" customWidth="1"/>
    <col min="3332" max="3332" width="16.125" style="1" customWidth="1"/>
    <col min="3333" max="3333" width="18.625" style="1" customWidth="1"/>
    <col min="3334" max="3334" width="7.625" style="1" customWidth="1"/>
    <col min="3335" max="3335" width="8.25" style="1" customWidth="1"/>
    <col min="3336" max="3336" width="10" style="1" customWidth="1"/>
    <col min="3337" max="3337" width="11.25" style="1" customWidth="1"/>
    <col min="3338" max="3338" width="5" style="1" customWidth="1"/>
    <col min="3339" max="3584" width="9" style="1"/>
    <col min="3585" max="3585" width="5.5" style="1" customWidth="1"/>
    <col min="3586" max="3586" width="8.25" style="1" customWidth="1"/>
    <col min="3587" max="3587" width="23" style="1" customWidth="1"/>
    <col min="3588" max="3588" width="16.125" style="1" customWidth="1"/>
    <col min="3589" max="3589" width="18.625" style="1" customWidth="1"/>
    <col min="3590" max="3590" width="7.625" style="1" customWidth="1"/>
    <col min="3591" max="3591" width="8.25" style="1" customWidth="1"/>
    <col min="3592" max="3592" width="10" style="1" customWidth="1"/>
    <col min="3593" max="3593" width="11.25" style="1" customWidth="1"/>
    <col min="3594" max="3594" width="5" style="1" customWidth="1"/>
    <col min="3595" max="3840" width="9" style="1"/>
    <col min="3841" max="3841" width="5.5" style="1" customWidth="1"/>
    <col min="3842" max="3842" width="8.25" style="1" customWidth="1"/>
    <col min="3843" max="3843" width="23" style="1" customWidth="1"/>
    <col min="3844" max="3844" width="16.125" style="1" customWidth="1"/>
    <col min="3845" max="3845" width="18.625" style="1" customWidth="1"/>
    <col min="3846" max="3846" width="7.625" style="1" customWidth="1"/>
    <col min="3847" max="3847" width="8.25" style="1" customWidth="1"/>
    <col min="3848" max="3848" width="10" style="1" customWidth="1"/>
    <col min="3849" max="3849" width="11.25" style="1" customWidth="1"/>
    <col min="3850" max="3850" width="5" style="1" customWidth="1"/>
    <col min="3851" max="4096" width="9" style="1"/>
    <col min="4097" max="4097" width="5.5" style="1" customWidth="1"/>
    <col min="4098" max="4098" width="8.25" style="1" customWidth="1"/>
    <col min="4099" max="4099" width="23" style="1" customWidth="1"/>
    <col min="4100" max="4100" width="16.125" style="1" customWidth="1"/>
    <col min="4101" max="4101" width="18.625" style="1" customWidth="1"/>
    <col min="4102" max="4102" width="7.625" style="1" customWidth="1"/>
    <col min="4103" max="4103" width="8.25" style="1" customWidth="1"/>
    <col min="4104" max="4104" width="10" style="1" customWidth="1"/>
    <col min="4105" max="4105" width="11.25" style="1" customWidth="1"/>
    <col min="4106" max="4106" width="5" style="1" customWidth="1"/>
    <col min="4107" max="4352" width="9" style="1"/>
    <col min="4353" max="4353" width="5.5" style="1" customWidth="1"/>
    <col min="4354" max="4354" width="8.25" style="1" customWidth="1"/>
    <col min="4355" max="4355" width="23" style="1" customWidth="1"/>
    <col min="4356" max="4356" width="16.125" style="1" customWidth="1"/>
    <col min="4357" max="4357" width="18.625" style="1" customWidth="1"/>
    <col min="4358" max="4358" width="7.625" style="1" customWidth="1"/>
    <col min="4359" max="4359" width="8.25" style="1" customWidth="1"/>
    <col min="4360" max="4360" width="10" style="1" customWidth="1"/>
    <col min="4361" max="4361" width="11.25" style="1" customWidth="1"/>
    <col min="4362" max="4362" width="5" style="1" customWidth="1"/>
    <col min="4363" max="4608" width="9" style="1"/>
    <col min="4609" max="4609" width="5.5" style="1" customWidth="1"/>
    <col min="4610" max="4610" width="8.25" style="1" customWidth="1"/>
    <col min="4611" max="4611" width="23" style="1" customWidth="1"/>
    <col min="4612" max="4612" width="16.125" style="1" customWidth="1"/>
    <col min="4613" max="4613" width="18.625" style="1" customWidth="1"/>
    <col min="4614" max="4614" width="7.625" style="1" customWidth="1"/>
    <col min="4615" max="4615" width="8.25" style="1" customWidth="1"/>
    <col min="4616" max="4616" width="10" style="1" customWidth="1"/>
    <col min="4617" max="4617" width="11.25" style="1" customWidth="1"/>
    <col min="4618" max="4618" width="5" style="1" customWidth="1"/>
    <col min="4619" max="4864" width="9" style="1"/>
    <col min="4865" max="4865" width="5.5" style="1" customWidth="1"/>
    <col min="4866" max="4866" width="8.25" style="1" customWidth="1"/>
    <col min="4867" max="4867" width="23" style="1" customWidth="1"/>
    <col min="4868" max="4868" width="16.125" style="1" customWidth="1"/>
    <col min="4869" max="4869" width="18.625" style="1" customWidth="1"/>
    <col min="4870" max="4870" width="7.625" style="1" customWidth="1"/>
    <col min="4871" max="4871" width="8.25" style="1" customWidth="1"/>
    <col min="4872" max="4872" width="10" style="1" customWidth="1"/>
    <col min="4873" max="4873" width="11.25" style="1" customWidth="1"/>
    <col min="4874" max="4874" width="5" style="1" customWidth="1"/>
    <col min="4875" max="5120" width="9" style="1"/>
    <col min="5121" max="5121" width="5.5" style="1" customWidth="1"/>
    <col min="5122" max="5122" width="8.25" style="1" customWidth="1"/>
    <col min="5123" max="5123" width="23" style="1" customWidth="1"/>
    <col min="5124" max="5124" width="16.125" style="1" customWidth="1"/>
    <col min="5125" max="5125" width="18.625" style="1" customWidth="1"/>
    <col min="5126" max="5126" width="7.625" style="1" customWidth="1"/>
    <col min="5127" max="5127" width="8.25" style="1" customWidth="1"/>
    <col min="5128" max="5128" width="10" style="1" customWidth="1"/>
    <col min="5129" max="5129" width="11.25" style="1" customWidth="1"/>
    <col min="5130" max="5130" width="5" style="1" customWidth="1"/>
    <col min="5131" max="5376" width="9" style="1"/>
    <col min="5377" max="5377" width="5.5" style="1" customWidth="1"/>
    <col min="5378" max="5378" width="8.25" style="1" customWidth="1"/>
    <col min="5379" max="5379" width="23" style="1" customWidth="1"/>
    <col min="5380" max="5380" width="16.125" style="1" customWidth="1"/>
    <col min="5381" max="5381" width="18.625" style="1" customWidth="1"/>
    <col min="5382" max="5382" width="7.625" style="1" customWidth="1"/>
    <col min="5383" max="5383" width="8.25" style="1" customWidth="1"/>
    <col min="5384" max="5384" width="10" style="1" customWidth="1"/>
    <col min="5385" max="5385" width="11.25" style="1" customWidth="1"/>
    <col min="5386" max="5386" width="5" style="1" customWidth="1"/>
    <col min="5387" max="5632" width="9" style="1"/>
    <col min="5633" max="5633" width="5.5" style="1" customWidth="1"/>
    <col min="5634" max="5634" width="8.25" style="1" customWidth="1"/>
    <col min="5635" max="5635" width="23" style="1" customWidth="1"/>
    <col min="5636" max="5636" width="16.125" style="1" customWidth="1"/>
    <col min="5637" max="5637" width="18.625" style="1" customWidth="1"/>
    <col min="5638" max="5638" width="7.625" style="1" customWidth="1"/>
    <col min="5639" max="5639" width="8.25" style="1" customWidth="1"/>
    <col min="5640" max="5640" width="10" style="1" customWidth="1"/>
    <col min="5641" max="5641" width="11.25" style="1" customWidth="1"/>
    <col min="5642" max="5642" width="5" style="1" customWidth="1"/>
    <col min="5643" max="5888" width="9" style="1"/>
    <col min="5889" max="5889" width="5.5" style="1" customWidth="1"/>
    <col min="5890" max="5890" width="8.25" style="1" customWidth="1"/>
    <col min="5891" max="5891" width="23" style="1" customWidth="1"/>
    <col min="5892" max="5892" width="16.125" style="1" customWidth="1"/>
    <col min="5893" max="5893" width="18.625" style="1" customWidth="1"/>
    <col min="5894" max="5894" width="7.625" style="1" customWidth="1"/>
    <col min="5895" max="5895" width="8.25" style="1" customWidth="1"/>
    <col min="5896" max="5896" width="10" style="1" customWidth="1"/>
    <col min="5897" max="5897" width="11.25" style="1" customWidth="1"/>
    <col min="5898" max="5898" width="5" style="1" customWidth="1"/>
    <col min="5899" max="6144" width="9" style="1"/>
    <col min="6145" max="6145" width="5.5" style="1" customWidth="1"/>
    <col min="6146" max="6146" width="8.25" style="1" customWidth="1"/>
    <col min="6147" max="6147" width="23" style="1" customWidth="1"/>
    <col min="6148" max="6148" width="16.125" style="1" customWidth="1"/>
    <col min="6149" max="6149" width="18.625" style="1" customWidth="1"/>
    <col min="6150" max="6150" width="7.625" style="1" customWidth="1"/>
    <col min="6151" max="6151" width="8.25" style="1" customWidth="1"/>
    <col min="6152" max="6152" width="10" style="1" customWidth="1"/>
    <col min="6153" max="6153" width="11.25" style="1" customWidth="1"/>
    <col min="6154" max="6154" width="5" style="1" customWidth="1"/>
    <col min="6155" max="6400" width="9" style="1"/>
    <col min="6401" max="6401" width="5.5" style="1" customWidth="1"/>
    <col min="6402" max="6402" width="8.25" style="1" customWidth="1"/>
    <col min="6403" max="6403" width="23" style="1" customWidth="1"/>
    <col min="6404" max="6404" width="16.125" style="1" customWidth="1"/>
    <col min="6405" max="6405" width="18.625" style="1" customWidth="1"/>
    <col min="6406" max="6406" width="7.625" style="1" customWidth="1"/>
    <col min="6407" max="6407" width="8.25" style="1" customWidth="1"/>
    <col min="6408" max="6408" width="10" style="1" customWidth="1"/>
    <col min="6409" max="6409" width="11.25" style="1" customWidth="1"/>
    <col min="6410" max="6410" width="5" style="1" customWidth="1"/>
    <col min="6411" max="6656" width="9" style="1"/>
    <col min="6657" max="6657" width="5.5" style="1" customWidth="1"/>
    <col min="6658" max="6658" width="8.25" style="1" customWidth="1"/>
    <col min="6659" max="6659" width="23" style="1" customWidth="1"/>
    <col min="6660" max="6660" width="16.125" style="1" customWidth="1"/>
    <col min="6661" max="6661" width="18.625" style="1" customWidth="1"/>
    <col min="6662" max="6662" width="7.625" style="1" customWidth="1"/>
    <col min="6663" max="6663" width="8.25" style="1" customWidth="1"/>
    <col min="6664" max="6664" width="10" style="1" customWidth="1"/>
    <col min="6665" max="6665" width="11.25" style="1" customWidth="1"/>
    <col min="6666" max="6666" width="5" style="1" customWidth="1"/>
    <col min="6667" max="6912" width="9" style="1"/>
    <col min="6913" max="6913" width="5.5" style="1" customWidth="1"/>
    <col min="6914" max="6914" width="8.25" style="1" customWidth="1"/>
    <col min="6915" max="6915" width="23" style="1" customWidth="1"/>
    <col min="6916" max="6916" width="16.125" style="1" customWidth="1"/>
    <col min="6917" max="6917" width="18.625" style="1" customWidth="1"/>
    <col min="6918" max="6918" width="7.625" style="1" customWidth="1"/>
    <col min="6919" max="6919" width="8.25" style="1" customWidth="1"/>
    <col min="6920" max="6920" width="10" style="1" customWidth="1"/>
    <col min="6921" max="6921" width="11.25" style="1" customWidth="1"/>
    <col min="6922" max="6922" width="5" style="1" customWidth="1"/>
    <col min="6923" max="7168" width="9" style="1"/>
    <col min="7169" max="7169" width="5.5" style="1" customWidth="1"/>
    <col min="7170" max="7170" width="8.25" style="1" customWidth="1"/>
    <col min="7171" max="7171" width="23" style="1" customWidth="1"/>
    <col min="7172" max="7172" width="16.125" style="1" customWidth="1"/>
    <col min="7173" max="7173" width="18.625" style="1" customWidth="1"/>
    <col min="7174" max="7174" width="7.625" style="1" customWidth="1"/>
    <col min="7175" max="7175" width="8.25" style="1" customWidth="1"/>
    <col min="7176" max="7176" width="10" style="1" customWidth="1"/>
    <col min="7177" max="7177" width="11.25" style="1" customWidth="1"/>
    <col min="7178" max="7178" width="5" style="1" customWidth="1"/>
    <col min="7179" max="7424" width="9" style="1"/>
    <col min="7425" max="7425" width="5.5" style="1" customWidth="1"/>
    <col min="7426" max="7426" width="8.25" style="1" customWidth="1"/>
    <col min="7427" max="7427" width="23" style="1" customWidth="1"/>
    <col min="7428" max="7428" width="16.125" style="1" customWidth="1"/>
    <col min="7429" max="7429" width="18.625" style="1" customWidth="1"/>
    <col min="7430" max="7430" width="7.625" style="1" customWidth="1"/>
    <col min="7431" max="7431" width="8.25" style="1" customWidth="1"/>
    <col min="7432" max="7432" width="10" style="1" customWidth="1"/>
    <col min="7433" max="7433" width="11.25" style="1" customWidth="1"/>
    <col min="7434" max="7434" width="5" style="1" customWidth="1"/>
    <col min="7435" max="7680" width="9" style="1"/>
    <col min="7681" max="7681" width="5.5" style="1" customWidth="1"/>
    <col min="7682" max="7682" width="8.25" style="1" customWidth="1"/>
    <col min="7683" max="7683" width="23" style="1" customWidth="1"/>
    <col min="7684" max="7684" width="16.125" style="1" customWidth="1"/>
    <col min="7685" max="7685" width="18.625" style="1" customWidth="1"/>
    <col min="7686" max="7686" width="7.625" style="1" customWidth="1"/>
    <col min="7687" max="7687" width="8.25" style="1" customWidth="1"/>
    <col min="7688" max="7688" width="10" style="1" customWidth="1"/>
    <col min="7689" max="7689" width="11.25" style="1" customWidth="1"/>
    <col min="7690" max="7690" width="5" style="1" customWidth="1"/>
    <col min="7691" max="7936" width="9" style="1"/>
    <col min="7937" max="7937" width="5.5" style="1" customWidth="1"/>
    <col min="7938" max="7938" width="8.25" style="1" customWidth="1"/>
    <col min="7939" max="7939" width="23" style="1" customWidth="1"/>
    <col min="7940" max="7940" width="16.125" style="1" customWidth="1"/>
    <col min="7941" max="7941" width="18.625" style="1" customWidth="1"/>
    <col min="7942" max="7942" width="7.625" style="1" customWidth="1"/>
    <col min="7943" max="7943" width="8.25" style="1" customWidth="1"/>
    <col min="7944" max="7944" width="10" style="1" customWidth="1"/>
    <col min="7945" max="7945" width="11.25" style="1" customWidth="1"/>
    <col min="7946" max="7946" width="5" style="1" customWidth="1"/>
    <col min="7947" max="8192" width="9" style="1"/>
    <col min="8193" max="8193" width="5.5" style="1" customWidth="1"/>
    <col min="8194" max="8194" width="8.25" style="1" customWidth="1"/>
    <col min="8195" max="8195" width="23" style="1" customWidth="1"/>
    <col min="8196" max="8196" width="16.125" style="1" customWidth="1"/>
    <col min="8197" max="8197" width="18.625" style="1" customWidth="1"/>
    <col min="8198" max="8198" width="7.625" style="1" customWidth="1"/>
    <col min="8199" max="8199" width="8.25" style="1" customWidth="1"/>
    <col min="8200" max="8200" width="10" style="1" customWidth="1"/>
    <col min="8201" max="8201" width="11.25" style="1" customWidth="1"/>
    <col min="8202" max="8202" width="5" style="1" customWidth="1"/>
    <col min="8203" max="8448" width="9" style="1"/>
    <col min="8449" max="8449" width="5.5" style="1" customWidth="1"/>
    <col min="8450" max="8450" width="8.25" style="1" customWidth="1"/>
    <col min="8451" max="8451" width="23" style="1" customWidth="1"/>
    <col min="8452" max="8452" width="16.125" style="1" customWidth="1"/>
    <col min="8453" max="8453" width="18.625" style="1" customWidth="1"/>
    <col min="8454" max="8454" width="7.625" style="1" customWidth="1"/>
    <col min="8455" max="8455" width="8.25" style="1" customWidth="1"/>
    <col min="8456" max="8456" width="10" style="1" customWidth="1"/>
    <col min="8457" max="8457" width="11.25" style="1" customWidth="1"/>
    <col min="8458" max="8458" width="5" style="1" customWidth="1"/>
    <col min="8459" max="8704" width="9" style="1"/>
    <col min="8705" max="8705" width="5.5" style="1" customWidth="1"/>
    <col min="8706" max="8706" width="8.25" style="1" customWidth="1"/>
    <col min="8707" max="8707" width="23" style="1" customWidth="1"/>
    <col min="8708" max="8708" width="16.125" style="1" customWidth="1"/>
    <col min="8709" max="8709" width="18.625" style="1" customWidth="1"/>
    <col min="8710" max="8710" width="7.625" style="1" customWidth="1"/>
    <col min="8711" max="8711" width="8.25" style="1" customWidth="1"/>
    <col min="8712" max="8712" width="10" style="1" customWidth="1"/>
    <col min="8713" max="8713" width="11.25" style="1" customWidth="1"/>
    <col min="8714" max="8714" width="5" style="1" customWidth="1"/>
    <col min="8715" max="8960" width="9" style="1"/>
    <col min="8961" max="8961" width="5.5" style="1" customWidth="1"/>
    <col min="8962" max="8962" width="8.25" style="1" customWidth="1"/>
    <col min="8963" max="8963" width="23" style="1" customWidth="1"/>
    <col min="8964" max="8964" width="16.125" style="1" customWidth="1"/>
    <col min="8965" max="8965" width="18.625" style="1" customWidth="1"/>
    <col min="8966" max="8966" width="7.625" style="1" customWidth="1"/>
    <col min="8967" max="8967" width="8.25" style="1" customWidth="1"/>
    <col min="8968" max="8968" width="10" style="1" customWidth="1"/>
    <col min="8969" max="8969" width="11.25" style="1" customWidth="1"/>
    <col min="8970" max="8970" width="5" style="1" customWidth="1"/>
    <col min="8971" max="9216" width="9" style="1"/>
    <col min="9217" max="9217" width="5.5" style="1" customWidth="1"/>
    <col min="9218" max="9218" width="8.25" style="1" customWidth="1"/>
    <col min="9219" max="9219" width="23" style="1" customWidth="1"/>
    <col min="9220" max="9220" width="16.125" style="1" customWidth="1"/>
    <col min="9221" max="9221" width="18.625" style="1" customWidth="1"/>
    <col min="9222" max="9222" width="7.625" style="1" customWidth="1"/>
    <col min="9223" max="9223" width="8.25" style="1" customWidth="1"/>
    <col min="9224" max="9224" width="10" style="1" customWidth="1"/>
    <col min="9225" max="9225" width="11.25" style="1" customWidth="1"/>
    <col min="9226" max="9226" width="5" style="1" customWidth="1"/>
    <col min="9227" max="9472" width="9" style="1"/>
    <col min="9473" max="9473" width="5.5" style="1" customWidth="1"/>
    <col min="9474" max="9474" width="8.25" style="1" customWidth="1"/>
    <col min="9475" max="9475" width="23" style="1" customWidth="1"/>
    <col min="9476" max="9476" width="16.125" style="1" customWidth="1"/>
    <col min="9477" max="9477" width="18.625" style="1" customWidth="1"/>
    <col min="9478" max="9478" width="7.625" style="1" customWidth="1"/>
    <col min="9479" max="9479" width="8.25" style="1" customWidth="1"/>
    <col min="9480" max="9480" width="10" style="1" customWidth="1"/>
    <col min="9481" max="9481" width="11.25" style="1" customWidth="1"/>
    <col min="9482" max="9482" width="5" style="1" customWidth="1"/>
    <col min="9483" max="9728" width="9" style="1"/>
    <col min="9729" max="9729" width="5.5" style="1" customWidth="1"/>
    <col min="9730" max="9730" width="8.25" style="1" customWidth="1"/>
    <col min="9731" max="9731" width="23" style="1" customWidth="1"/>
    <col min="9732" max="9732" width="16.125" style="1" customWidth="1"/>
    <col min="9733" max="9733" width="18.625" style="1" customWidth="1"/>
    <col min="9734" max="9734" width="7.625" style="1" customWidth="1"/>
    <col min="9735" max="9735" width="8.25" style="1" customWidth="1"/>
    <col min="9736" max="9736" width="10" style="1" customWidth="1"/>
    <col min="9737" max="9737" width="11.25" style="1" customWidth="1"/>
    <col min="9738" max="9738" width="5" style="1" customWidth="1"/>
    <col min="9739" max="9984" width="9" style="1"/>
    <col min="9985" max="9985" width="5.5" style="1" customWidth="1"/>
    <col min="9986" max="9986" width="8.25" style="1" customWidth="1"/>
    <col min="9987" max="9987" width="23" style="1" customWidth="1"/>
    <col min="9988" max="9988" width="16.125" style="1" customWidth="1"/>
    <col min="9989" max="9989" width="18.625" style="1" customWidth="1"/>
    <col min="9990" max="9990" width="7.625" style="1" customWidth="1"/>
    <col min="9991" max="9991" width="8.25" style="1" customWidth="1"/>
    <col min="9992" max="9992" width="10" style="1" customWidth="1"/>
    <col min="9993" max="9993" width="11.25" style="1" customWidth="1"/>
    <col min="9994" max="9994" width="5" style="1" customWidth="1"/>
    <col min="9995" max="10240" width="9" style="1"/>
    <col min="10241" max="10241" width="5.5" style="1" customWidth="1"/>
    <col min="10242" max="10242" width="8.25" style="1" customWidth="1"/>
    <col min="10243" max="10243" width="23" style="1" customWidth="1"/>
    <col min="10244" max="10244" width="16.125" style="1" customWidth="1"/>
    <col min="10245" max="10245" width="18.625" style="1" customWidth="1"/>
    <col min="10246" max="10246" width="7.625" style="1" customWidth="1"/>
    <col min="10247" max="10247" width="8.25" style="1" customWidth="1"/>
    <col min="10248" max="10248" width="10" style="1" customWidth="1"/>
    <col min="10249" max="10249" width="11.25" style="1" customWidth="1"/>
    <col min="10250" max="10250" width="5" style="1" customWidth="1"/>
    <col min="10251" max="10496" width="9" style="1"/>
    <col min="10497" max="10497" width="5.5" style="1" customWidth="1"/>
    <col min="10498" max="10498" width="8.25" style="1" customWidth="1"/>
    <col min="10499" max="10499" width="23" style="1" customWidth="1"/>
    <col min="10500" max="10500" width="16.125" style="1" customWidth="1"/>
    <col min="10501" max="10501" width="18.625" style="1" customWidth="1"/>
    <col min="10502" max="10502" width="7.625" style="1" customWidth="1"/>
    <col min="10503" max="10503" width="8.25" style="1" customWidth="1"/>
    <col min="10504" max="10504" width="10" style="1" customWidth="1"/>
    <col min="10505" max="10505" width="11.25" style="1" customWidth="1"/>
    <col min="10506" max="10506" width="5" style="1" customWidth="1"/>
    <col min="10507" max="10752" width="9" style="1"/>
    <col min="10753" max="10753" width="5.5" style="1" customWidth="1"/>
    <col min="10754" max="10754" width="8.25" style="1" customWidth="1"/>
    <col min="10755" max="10755" width="23" style="1" customWidth="1"/>
    <col min="10756" max="10756" width="16.125" style="1" customWidth="1"/>
    <col min="10757" max="10757" width="18.625" style="1" customWidth="1"/>
    <col min="10758" max="10758" width="7.625" style="1" customWidth="1"/>
    <col min="10759" max="10759" width="8.25" style="1" customWidth="1"/>
    <col min="10760" max="10760" width="10" style="1" customWidth="1"/>
    <col min="10761" max="10761" width="11.25" style="1" customWidth="1"/>
    <col min="10762" max="10762" width="5" style="1" customWidth="1"/>
    <col min="10763" max="11008" width="9" style="1"/>
    <col min="11009" max="11009" width="5.5" style="1" customWidth="1"/>
    <col min="11010" max="11010" width="8.25" style="1" customWidth="1"/>
    <col min="11011" max="11011" width="23" style="1" customWidth="1"/>
    <col min="11012" max="11012" width="16.125" style="1" customWidth="1"/>
    <col min="11013" max="11013" width="18.625" style="1" customWidth="1"/>
    <col min="11014" max="11014" width="7.625" style="1" customWidth="1"/>
    <col min="11015" max="11015" width="8.25" style="1" customWidth="1"/>
    <col min="11016" max="11016" width="10" style="1" customWidth="1"/>
    <col min="11017" max="11017" width="11.25" style="1" customWidth="1"/>
    <col min="11018" max="11018" width="5" style="1" customWidth="1"/>
    <col min="11019" max="11264" width="9" style="1"/>
    <col min="11265" max="11265" width="5.5" style="1" customWidth="1"/>
    <col min="11266" max="11266" width="8.25" style="1" customWidth="1"/>
    <col min="11267" max="11267" width="23" style="1" customWidth="1"/>
    <col min="11268" max="11268" width="16.125" style="1" customWidth="1"/>
    <col min="11269" max="11269" width="18.625" style="1" customWidth="1"/>
    <col min="11270" max="11270" width="7.625" style="1" customWidth="1"/>
    <col min="11271" max="11271" width="8.25" style="1" customWidth="1"/>
    <col min="11272" max="11272" width="10" style="1" customWidth="1"/>
    <col min="11273" max="11273" width="11.25" style="1" customWidth="1"/>
    <col min="11274" max="11274" width="5" style="1" customWidth="1"/>
    <col min="11275" max="11520" width="9" style="1"/>
    <col min="11521" max="11521" width="5.5" style="1" customWidth="1"/>
    <col min="11522" max="11522" width="8.25" style="1" customWidth="1"/>
    <col min="11523" max="11523" width="23" style="1" customWidth="1"/>
    <col min="11524" max="11524" width="16.125" style="1" customWidth="1"/>
    <col min="11525" max="11525" width="18.625" style="1" customWidth="1"/>
    <col min="11526" max="11526" width="7.625" style="1" customWidth="1"/>
    <col min="11527" max="11527" width="8.25" style="1" customWidth="1"/>
    <col min="11528" max="11528" width="10" style="1" customWidth="1"/>
    <col min="11529" max="11529" width="11.25" style="1" customWidth="1"/>
    <col min="11530" max="11530" width="5" style="1" customWidth="1"/>
    <col min="11531" max="11776" width="9" style="1"/>
    <col min="11777" max="11777" width="5.5" style="1" customWidth="1"/>
    <col min="11778" max="11778" width="8.25" style="1" customWidth="1"/>
    <col min="11779" max="11779" width="23" style="1" customWidth="1"/>
    <col min="11780" max="11780" width="16.125" style="1" customWidth="1"/>
    <col min="11781" max="11781" width="18.625" style="1" customWidth="1"/>
    <col min="11782" max="11782" width="7.625" style="1" customWidth="1"/>
    <col min="11783" max="11783" width="8.25" style="1" customWidth="1"/>
    <col min="11784" max="11784" width="10" style="1" customWidth="1"/>
    <col min="11785" max="11785" width="11.25" style="1" customWidth="1"/>
    <col min="11786" max="11786" width="5" style="1" customWidth="1"/>
    <col min="11787" max="12032" width="9" style="1"/>
    <col min="12033" max="12033" width="5.5" style="1" customWidth="1"/>
    <col min="12034" max="12034" width="8.25" style="1" customWidth="1"/>
    <col min="12035" max="12035" width="23" style="1" customWidth="1"/>
    <col min="12036" max="12036" width="16.125" style="1" customWidth="1"/>
    <col min="12037" max="12037" width="18.625" style="1" customWidth="1"/>
    <col min="12038" max="12038" width="7.625" style="1" customWidth="1"/>
    <col min="12039" max="12039" width="8.25" style="1" customWidth="1"/>
    <col min="12040" max="12040" width="10" style="1" customWidth="1"/>
    <col min="12041" max="12041" width="11.25" style="1" customWidth="1"/>
    <col min="12042" max="12042" width="5" style="1" customWidth="1"/>
    <col min="12043" max="12288" width="9" style="1"/>
    <col min="12289" max="12289" width="5.5" style="1" customWidth="1"/>
    <col min="12290" max="12290" width="8.25" style="1" customWidth="1"/>
    <col min="12291" max="12291" width="23" style="1" customWidth="1"/>
    <col min="12292" max="12292" width="16.125" style="1" customWidth="1"/>
    <col min="12293" max="12293" width="18.625" style="1" customWidth="1"/>
    <col min="12294" max="12294" width="7.625" style="1" customWidth="1"/>
    <col min="12295" max="12295" width="8.25" style="1" customWidth="1"/>
    <col min="12296" max="12296" width="10" style="1" customWidth="1"/>
    <col min="12297" max="12297" width="11.25" style="1" customWidth="1"/>
    <col min="12298" max="12298" width="5" style="1" customWidth="1"/>
    <col min="12299" max="12544" width="9" style="1"/>
    <col min="12545" max="12545" width="5.5" style="1" customWidth="1"/>
    <col min="12546" max="12546" width="8.25" style="1" customWidth="1"/>
    <col min="12547" max="12547" width="23" style="1" customWidth="1"/>
    <col min="12548" max="12548" width="16.125" style="1" customWidth="1"/>
    <col min="12549" max="12549" width="18.625" style="1" customWidth="1"/>
    <col min="12550" max="12550" width="7.625" style="1" customWidth="1"/>
    <col min="12551" max="12551" width="8.25" style="1" customWidth="1"/>
    <col min="12552" max="12552" width="10" style="1" customWidth="1"/>
    <col min="12553" max="12553" width="11.25" style="1" customWidth="1"/>
    <col min="12554" max="12554" width="5" style="1" customWidth="1"/>
    <col min="12555" max="12800" width="9" style="1"/>
    <col min="12801" max="12801" width="5.5" style="1" customWidth="1"/>
    <col min="12802" max="12802" width="8.25" style="1" customWidth="1"/>
    <col min="12803" max="12803" width="23" style="1" customWidth="1"/>
    <col min="12804" max="12804" width="16.125" style="1" customWidth="1"/>
    <col min="12805" max="12805" width="18.625" style="1" customWidth="1"/>
    <col min="12806" max="12806" width="7.625" style="1" customWidth="1"/>
    <col min="12807" max="12807" width="8.25" style="1" customWidth="1"/>
    <col min="12808" max="12808" width="10" style="1" customWidth="1"/>
    <col min="12809" max="12809" width="11.25" style="1" customWidth="1"/>
    <col min="12810" max="12810" width="5" style="1" customWidth="1"/>
    <col min="12811" max="13056" width="9" style="1"/>
    <col min="13057" max="13057" width="5.5" style="1" customWidth="1"/>
    <col min="13058" max="13058" width="8.25" style="1" customWidth="1"/>
    <col min="13059" max="13059" width="23" style="1" customWidth="1"/>
    <col min="13060" max="13060" width="16.125" style="1" customWidth="1"/>
    <col min="13061" max="13061" width="18.625" style="1" customWidth="1"/>
    <col min="13062" max="13062" width="7.625" style="1" customWidth="1"/>
    <col min="13063" max="13063" width="8.25" style="1" customWidth="1"/>
    <col min="13064" max="13064" width="10" style="1" customWidth="1"/>
    <col min="13065" max="13065" width="11.25" style="1" customWidth="1"/>
    <col min="13066" max="13066" width="5" style="1" customWidth="1"/>
    <col min="13067" max="13312" width="9" style="1"/>
    <col min="13313" max="13313" width="5.5" style="1" customWidth="1"/>
    <col min="13314" max="13314" width="8.25" style="1" customWidth="1"/>
    <col min="13315" max="13315" width="23" style="1" customWidth="1"/>
    <col min="13316" max="13316" width="16.125" style="1" customWidth="1"/>
    <col min="13317" max="13317" width="18.625" style="1" customWidth="1"/>
    <col min="13318" max="13318" width="7.625" style="1" customWidth="1"/>
    <col min="13319" max="13319" width="8.25" style="1" customWidth="1"/>
    <col min="13320" max="13320" width="10" style="1" customWidth="1"/>
    <col min="13321" max="13321" width="11.25" style="1" customWidth="1"/>
    <col min="13322" max="13322" width="5" style="1" customWidth="1"/>
    <col min="13323" max="13568" width="9" style="1"/>
    <col min="13569" max="13569" width="5.5" style="1" customWidth="1"/>
    <col min="13570" max="13570" width="8.25" style="1" customWidth="1"/>
    <col min="13571" max="13571" width="23" style="1" customWidth="1"/>
    <col min="13572" max="13572" width="16.125" style="1" customWidth="1"/>
    <col min="13573" max="13573" width="18.625" style="1" customWidth="1"/>
    <col min="13574" max="13574" width="7.625" style="1" customWidth="1"/>
    <col min="13575" max="13575" width="8.25" style="1" customWidth="1"/>
    <col min="13576" max="13576" width="10" style="1" customWidth="1"/>
    <col min="13577" max="13577" width="11.25" style="1" customWidth="1"/>
    <col min="13578" max="13578" width="5" style="1" customWidth="1"/>
    <col min="13579" max="13824" width="9" style="1"/>
    <col min="13825" max="13825" width="5.5" style="1" customWidth="1"/>
    <col min="13826" max="13826" width="8.25" style="1" customWidth="1"/>
    <col min="13827" max="13827" width="23" style="1" customWidth="1"/>
    <col min="13828" max="13828" width="16.125" style="1" customWidth="1"/>
    <col min="13829" max="13829" width="18.625" style="1" customWidth="1"/>
    <col min="13830" max="13830" width="7.625" style="1" customWidth="1"/>
    <col min="13831" max="13831" width="8.25" style="1" customWidth="1"/>
    <col min="13832" max="13832" width="10" style="1" customWidth="1"/>
    <col min="13833" max="13833" width="11.25" style="1" customWidth="1"/>
    <col min="13834" max="13834" width="5" style="1" customWidth="1"/>
    <col min="13835" max="14080" width="9" style="1"/>
    <col min="14081" max="14081" width="5.5" style="1" customWidth="1"/>
    <col min="14082" max="14082" width="8.25" style="1" customWidth="1"/>
    <col min="14083" max="14083" width="23" style="1" customWidth="1"/>
    <col min="14084" max="14084" width="16.125" style="1" customWidth="1"/>
    <col min="14085" max="14085" width="18.625" style="1" customWidth="1"/>
    <col min="14086" max="14086" width="7.625" style="1" customWidth="1"/>
    <col min="14087" max="14087" width="8.25" style="1" customWidth="1"/>
    <col min="14088" max="14088" width="10" style="1" customWidth="1"/>
    <col min="14089" max="14089" width="11.25" style="1" customWidth="1"/>
    <col min="14090" max="14090" width="5" style="1" customWidth="1"/>
    <col min="14091" max="14336" width="9" style="1"/>
    <col min="14337" max="14337" width="5.5" style="1" customWidth="1"/>
    <col min="14338" max="14338" width="8.25" style="1" customWidth="1"/>
    <col min="14339" max="14339" width="23" style="1" customWidth="1"/>
    <col min="14340" max="14340" width="16.125" style="1" customWidth="1"/>
    <col min="14341" max="14341" width="18.625" style="1" customWidth="1"/>
    <col min="14342" max="14342" width="7.625" style="1" customWidth="1"/>
    <col min="14343" max="14343" width="8.25" style="1" customWidth="1"/>
    <col min="14344" max="14344" width="10" style="1" customWidth="1"/>
    <col min="14345" max="14345" width="11.25" style="1" customWidth="1"/>
    <col min="14346" max="14346" width="5" style="1" customWidth="1"/>
    <col min="14347" max="14592" width="9" style="1"/>
    <col min="14593" max="14593" width="5.5" style="1" customWidth="1"/>
    <col min="14594" max="14594" width="8.25" style="1" customWidth="1"/>
    <col min="14595" max="14595" width="23" style="1" customWidth="1"/>
    <col min="14596" max="14596" width="16.125" style="1" customWidth="1"/>
    <col min="14597" max="14597" width="18.625" style="1" customWidth="1"/>
    <col min="14598" max="14598" width="7.625" style="1" customWidth="1"/>
    <col min="14599" max="14599" width="8.25" style="1" customWidth="1"/>
    <col min="14600" max="14600" width="10" style="1" customWidth="1"/>
    <col min="14601" max="14601" width="11.25" style="1" customWidth="1"/>
    <col min="14602" max="14602" width="5" style="1" customWidth="1"/>
    <col min="14603" max="14848" width="9" style="1"/>
    <col min="14849" max="14849" width="5.5" style="1" customWidth="1"/>
    <col min="14850" max="14850" width="8.25" style="1" customWidth="1"/>
    <col min="14851" max="14851" width="23" style="1" customWidth="1"/>
    <col min="14852" max="14852" width="16.125" style="1" customWidth="1"/>
    <col min="14853" max="14853" width="18.625" style="1" customWidth="1"/>
    <col min="14854" max="14854" width="7.625" style="1" customWidth="1"/>
    <col min="14855" max="14855" width="8.25" style="1" customWidth="1"/>
    <col min="14856" max="14856" width="10" style="1" customWidth="1"/>
    <col min="14857" max="14857" width="11.25" style="1" customWidth="1"/>
    <col min="14858" max="14858" width="5" style="1" customWidth="1"/>
    <col min="14859" max="15104" width="9" style="1"/>
    <col min="15105" max="15105" width="5.5" style="1" customWidth="1"/>
    <col min="15106" max="15106" width="8.25" style="1" customWidth="1"/>
    <col min="15107" max="15107" width="23" style="1" customWidth="1"/>
    <col min="15108" max="15108" width="16.125" style="1" customWidth="1"/>
    <col min="15109" max="15109" width="18.625" style="1" customWidth="1"/>
    <col min="15110" max="15110" width="7.625" style="1" customWidth="1"/>
    <col min="15111" max="15111" width="8.25" style="1" customWidth="1"/>
    <col min="15112" max="15112" width="10" style="1" customWidth="1"/>
    <col min="15113" max="15113" width="11.25" style="1" customWidth="1"/>
    <col min="15114" max="15114" width="5" style="1" customWidth="1"/>
    <col min="15115" max="15360" width="9" style="1"/>
    <col min="15361" max="15361" width="5.5" style="1" customWidth="1"/>
    <col min="15362" max="15362" width="8.25" style="1" customWidth="1"/>
    <col min="15363" max="15363" width="23" style="1" customWidth="1"/>
    <col min="15364" max="15364" width="16.125" style="1" customWidth="1"/>
    <col min="15365" max="15365" width="18.625" style="1" customWidth="1"/>
    <col min="15366" max="15366" width="7.625" style="1" customWidth="1"/>
    <col min="15367" max="15367" width="8.25" style="1" customWidth="1"/>
    <col min="15368" max="15368" width="10" style="1" customWidth="1"/>
    <col min="15369" max="15369" width="11.25" style="1" customWidth="1"/>
    <col min="15370" max="15370" width="5" style="1" customWidth="1"/>
    <col min="15371" max="15616" width="9" style="1"/>
    <col min="15617" max="15617" width="5.5" style="1" customWidth="1"/>
    <col min="15618" max="15618" width="8.25" style="1" customWidth="1"/>
    <col min="15619" max="15619" width="23" style="1" customWidth="1"/>
    <col min="15620" max="15620" width="16.125" style="1" customWidth="1"/>
    <col min="15621" max="15621" width="18.625" style="1" customWidth="1"/>
    <col min="15622" max="15622" width="7.625" style="1" customWidth="1"/>
    <col min="15623" max="15623" width="8.25" style="1" customWidth="1"/>
    <col min="15624" max="15624" width="10" style="1" customWidth="1"/>
    <col min="15625" max="15625" width="11.25" style="1" customWidth="1"/>
    <col min="15626" max="15626" width="5" style="1" customWidth="1"/>
    <col min="15627" max="15872" width="9" style="1"/>
    <col min="15873" max="15873" width="5.5" style="1" customWidth="1"/>
    <col min="15874" max="15874" width="8.25" style="1" customWidth="1"/>
    <col min="15875" max="15875" width="23" style="1" customWidth="1"/>
    <col min="15876" max="15876" width="16.125" style="1" customWidth="1"/>
    <col min="15877" max="15877" width="18.625" style="1" customWidth="1"/>
    <col min="15878" max="15878" width="7.625" style="1" customWidth="1"/>
    <col min="15879" max="15879" width="8.25" style="1" customWidth="1"/>
    <col min="15880" max="15880" width="10" style="1" customWidth="1"/>
    <col min="15881" max="15881" width="11.25" style="1" customWidth="1"/>
    <col min="15882" max="15882" width="5" style="1" customWidth="1"/>
    <col min="15883" max="16128" width="9" style="1"/>
    <col min="16129" max="16129" width="5.5" style="1" customWidth="1"/>
    <col min="16130" max="16130" width="8.25" style="1" customWidth="1"/>
    <col min="16131" max="16131" width="23" style="1" customWidth="1"/>
    <col min="16132" max="16132" width="16.125" style="1" customWidth="1"/>
    <col min="16133" max="16133" width="18.625" style="1" customWidth="1"/>
    <col min="16134" max="16134" width="7.625" style="1" customWidth="1"/>
    <col min="16135" max="16135" width="8.25" style="1" customWidth="1"/>
    <col min="16136" max="16136" width="10" style="1" customWidth="1"/>
    <col min="16137" max="16137" width="11.25" style="1" customWidth="1"/>
    <col min="16138" max="16138" width="5" style="1" customWidth="1"/>
    <col min="16139" max="16384" width="9" style="1"/>
  </cols>
  <sheetData>
    <row r="1" spans="1:13" ht="36" customHeight="1">
      <c r="A1" s="158" t="s">
        <v>156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3" ht="36" customHeight="1">
      <c r="A2" s="189" t="s">
        <v>484</v>
      </c>
      <c r="B2" s="189"/>
      <c r="C2" s="189"/>
      <c r="D2" s="5"/>
      <c r="E2" s="5"/>
      <c r="F2" s="90"/>
      <c r="G2" s="5"/>
      <c r="H2" s="5"/>
      <c r="I2" s="5"/>
      <c r="J2" s="5"/>
    </row>
    <row r="3" spans="1:13" s="34" customFormat="1" ht="33" customHeight="1">
      <c r="A3" s="26" t="s">
        <v>314</v>
      </c>
      <c r="B3" s="26" t="s">
        <v>3</v>
      </c>
      <c r="C3" s="26" t="s">
        <v>262</v>
      </c>
      <c r="D3" s="27" t="s">
        <v>263</v>
      </c>
      <c r="E3" s="27" t="s">
        <v>4</v>
      </c>
      <c r="F3" s="91" t="s">
        <v>315</v>
      </c>
      <c r="G3" s="26" t="s">
        <v>316</v>
      </c>
      <c r="H3" s="26" t="s">
        <v>265</v>
      </c>
      <c r="I3" s="28" t="s">
        <v>266</v>
      </c>
      <c r="J3" s="26" t="s">
        <v>165</v>
      </c>
      <c r="K3" s="29"/>
      <c r="L3" s="29"/>
      <c r="M3" s="29"/>
    </row>
    <row r="4" spans="1:13" s="29" customFormat="1" ht="29.25" customHeight="1">
      <c r="A4" s="30">
        <v>1</v>
      </c>
      <c r="B4" s="92" t="s">
        <v>317</v>
      </c>
      <c r="C4" s="46" t="s">
        <v>318</v>
      </c>
      <c r="D4" s="93" t="s">
        <v>319</v>
      </c>
      <c r="E4" s="46" t="s">
        <v>320</v>
      </c>
      <c r="F4" s="92">
        <v>48</v>
      </c>
      <c r="G4" s="46">
        <v>1</v>
      </c>
      <c r="H4" s="30">
        <f t="shared" ref="H4:H51" si="0">F4*G4</f>
        <v>48</v>
      </c>
      <c r="I4" s="30">
        <v>48</v>
      </c>
      <c r="J4" s="30"/>
      <c r="K4" s="34"/>
      <c r="L4" s="34"/>
      <c r="M4" s="34"/>
    </row>
    <row r="5" spans="1:13" s="34" customFormat="1" ht="20.100000000000001" customHeight="1">
      <c r="A5" s="30">
        <v>2</v>
      </c>
      <c r="B5" s="92" t="s">
        <v>321</v>
      </c>
      <c r="C5" s="94" t="s">
        <v>322</v>
      </c>
      <c r="D5" s="94" t="s">
        <v>323</v>
      </c>
      <c r="E5" s="94" t="s">
        <v>324</v>
      </c>
      <c r="F5" s="92">
        <v>12</v>
      </c>
      <c r="G5" s="95">
        <v>1</v>
      </c>
      <c r="H5" s="30">
        <f t="shared" si="0"/>
        <v>12</v>
      </c>
      <c r="I5" s="185">
        <f>SUM(H5:H8)</f>
        <v>60.599999999999994</v>
      </c>
      <c r="J5" s="96"/>
    </row>
    <row r="6" spans="1:13" s="34" customFormat="1" ht="19.5" customHeight="1">
      <c r="A6" s="129">
        <v>3</v>
      </c>
      <c r="B6" s="92" t="s">
        <v>321</v>
      </c>
      <c r="C6" s="94" t="s">
        <v>325</v>
      </c>
      <c r="D6" s="94" t="s">
        <v>323</v>
      </c>
      <c r="E6" s="94" t="s">
        <v>326</v>
      </c>
      <c r="F6" s="92">
        <v>18</v>
      </c>
      <c r="G6" s="95">
        <v>0.9</v>
      </c>
      <c r="H6" s="30">
        <f t="shared" si="0"/>
        <v>16.2</v>
      </c>
      <c r="I6" s="185"/>
      <c r="J6" s="96"/>
    </row>
    <row r="7" spans="1:13" s="34" customFormat="1" ht="20.100000000000001" customHeight="1">
      <c r="A7" s="129">
        <v>4</v>
      </c>
      <c r="B7" s="92" t="s">
        <v>321</v>
      </c>
      <c r="C7" s="94" t="s">
        <v>325</v>
      </c>
      <c r="D7" s="94" t="s">
        <v>323</v>
      </c>
      <c r="E7" s="94" t="s">
        <v>327</v>
      </c>
      <c r="F7" s="92">
        <v>18</v>
      </c>
      <c r="G7" s="95">
        <v>0.9</v>
      </c>
      <c r="H7" s="30">
        <f t="shared" si="0"/>
        <v>16.2</v>
      </c>
      <c r="I7" s="185"/>
      <c r="J7" s="96"/>
      <c r="L7" s="34" t="s">
        <v>328</v>
      </c>
    </row>
    <row r="8" spans="1:13" s="34" customFormat="1" ht="20.100000000000001" customHeight="1">
      <c r="A8" s="129">
        <v>5</v>
      </c>
      <c r="B8" s="92" t="s">
        <v>321</v>
      </c>
      <c r="C8" s="94" t="s">
        <v>325</v>
      </c>
      <c r="D8" s="94" t="s">
        <v>323</v>
      </c>
      <c r="E8" s="94" t="s">
        <v>329</v>
      </c>
      <c r="F8" s="92">
        <v>18</v>
      </c>
      <c r="G8" s="95">
        <v>0.9</v>
      </c>
      <c r="H8" s="30">
        <f t="shared" si="0"/>
        <v>16.2</v>
      </c>
      <c r="I8" s="185"/>
      <c r="J8" s="96"/>
    </row>
    <row r="9" spans="1:13" s="34" customFormat="1" ht="20.100000000000001" customHeight="1">
      <c r="A9" s="129">
        <v>6</v>
      </c>
      <c r="B9" s="92" t="s">
        <v>330</v>
      </c>
      <c r="C9" s="97" t="s">
        <v>331</v>
      </c>
      <c r="D9" s="97" t="s">
        <v>323</v>
      </c>
      <c r="E9" s="97" t="s">
        <v>332</v>
      </c>
      <c r="F9" s="92">
        <v>5</v>
      </c>
      <c r="G9" s="30">
        <v>0.9</v>
      </c>
      <c r="H9" s="30">
        <f t="shared" si="0"/>
        <v>4.5</v>
      </c>
      <c r="I9" s="185">
        <f>SUM(H9:H12)</f>
        <v>33.200000000000003</v>
      </c>
      <c r="J9" s="96"/>
    </row>
    <row r="10" spans="1:13" s="34" customFormat="1" ht="20.100000000000001" customHeight="1">
      <c r="A10" s="129">
        <v>7</v>
      </c>
      <c r="B10" s="92" t="s">
        <v>330</v>
      </c>
      <c r="C10" s="97" t="s">
        <v>333</v>
      </c>
      <c r="D10" s="97" t="s">
        <v>323</v>
      </c>
      <c r="E10" s="97" t="s">
        <v>334</v>
      </c>
      <c r="F10" s="92">
        <v>5</v>
      </c>
      <c r="G10" s="30">
        <v>0.9</v>
      </c>
      <c r="H10" s="30">
        <f t="shared" si="0"/>
        <v>4.5</v>
      </c>
      <c r="I10" s="185"/>
      <c r="J10" s="96"/>
    </row>
    <row r="11" spans="1:13" s="34" customFormat="1" ht="20.100000000000001" customHeight="1">
      <c r="A11" s="129">
        <v>8</v>
      </c>
      <c r="B11" s="92" t="s">
        <v>330</v>
      </c>
      <c r="C11" s="94" t="s">
        <v>335</v>
      </c>
      <c r="D11" s="94" t="s">
        <v>336</v>
      </c>
      <c r="E11" s="94" t="s">
        <v>337</v>
      </c>
      <c r="F11" s="92">
        <v>18</v>
      </c>
      <c r="G11" s="95">
        <v>0.9</v>
      </c>
      <c r="H11" s="30">
        <f t="shared" si="0"/>
        <v>16.2</v>
      </c>
      <c r="I11" s="185"/>
      <c r="J11" s="96"/>
    </row>
    <row r="12" spans="1:13" s="34" customFormat="1" ht="20.100000000000001" customHeight="1">
      <c r="A12" s="129">
        <v>9</v>
      </c>
      <c r="B12" s="92" t="s">
        <v>330</v>
      </c>
      <c r="C12" s="94" t="s">
        <v>338</v>
      </c>
      <c r="D12" s="94" t="s">
        <v>323</v>
      </c>
      <c r="E12" s="94" t="s">
        <v>339</v>
      </c>
      <c r="F12" s="92">
        <v>8</v>
      </c>
      <c r="G12" s="95">
        <v>1</v>
      </c>
      <c r="H12" s="30">
        <f t="shared" si="0"/>
        <v>8</v>
      </c>
      <c r="I12" s="185"/>
      <c r="J12" s="96"/>
    </row>
    <row r="13" spans="1:13" s="34" customFormat="1" ht="20.100000000000001" customHeight="1">
      <c r="A13" s="129">
        <v>10</v>
      </c>
      <c r="B13" s="30" t="s">
        <v>340</v>
      </c>
      <c r="C13" s="94" t="s">
        <v>341</v>
      </c>
      <c r="D13" s="94" t="s">
        <v>342</v>
      </c>
      <c r="E13" s="94" t="s">
        <v>343</v>
      </c>
      <c r="F13" s="92">
        <v>4</v>
      </c>
      <c r="G13" s="94">
        <v>1</v>
      </c>
      <c r="H13" s="30">
        <f t="shared" si="0"/>
        <v>4</v>
      </c>
      <c r="I13" s="30">
        <v>4</v>
      </c>
      <c r="J13" s="30"/>
      <c r="L13" s="34" t="s">
        <v>328</v>
      </c>
    </row>
    <row r="14" spans="1:13" s="34" customFormat="1" ht="20.100000000000001" customHeight="1">
      <c r="A14" s="129">
        <v>11</v>
      </c>
      <c r="B14" s="92" t="s">
        <v>487</v>
      </c>
      <c r="C14" s="97" t="s">
        <v>331</v>
      </c>
      <c r="D14" s="97" t="s">
        <v>323</v>
      </c>
      <c r="E14" s="97" t="s">
        <v>332</v>
      </c>
      <c r="F14" s="92">
        <v>15</v>
      </c>
      <c r="G14" s="129">
        <v>1</v>
      </c>
      <c r="H14" s="129">
        <v>15</v>
      </c>
      <c r="I14" s="129">
        <v>15</v>
      </c>
      <c r="J14" s="96"/>
    </row>
    <row r="15" spans="1:13" s="34" customFormat="1" ht="20.100000000000001" customHeight="1">
      <c r="A15" s="129">
        <v>12</v>
      </c>
      <c r="B15" s="92" t="s">
        <v>488</v>
      </c>
      <c r="C15" s="97" t="s">
        <v>331</v>
      </c>
      <c r="D15" s="97" t="s">
        <v>323</v>
      </c>
      <c r="E15" s="97" t="s">
        <v>334</v>
      </c>
      <c r="F15" s="92">
        <v>15</v>
      </c>
      <c r="G15" s="129">
        <v>1</v>
      </c>
      <c r="H15" s="129">
        <v>15</v>
      </c>
      <c r="I15" s="129">
        <v>15</v>
      </c>
      <c r="J15" s="96"/>
    </row>
    <row r="16" spans="1:13" s="34" customFormat="1" ht="20.100000000000001" customHeight="1">
      <c r="A16" s="129">
        <v>13</v>
      </c>
      <c r="B16" s="30" t="s">
        <v>344</v>
      </c>
      <c r="C16" s="97" t="s">
        <v>345</v>
      </c>
      <c r="D16" s="97" t="s">
        <v>342</v>
      </c>
      <c r="E16" s="97" t="s">
        <v>346</v>
      </c>
      <c r="F16" s="92">
        <v>24</v>
      </c>
      <c r="G16" s="97">
        <v>0.9</v>
      </c>
      <c r="H16" s="30">
        <f t="shared" si="0"/>
        <v>21.6</v>
      </c>
      <c r="I16" s="185">
        <f>SUM(H16:H18)</f>
        <v>41.6</v>
      </c>
      <c r="J16" s="30"/>
    </row>
    <row r="17" spans="1:12" s="34" customFormat="1" ht="20.100000000000001" customHeight="1">
      <c r="A17" s="129">
        <v>14</v>
      </c>
      <c r="B17" s="30" t="s">
        <v>344</v>
      </c>
      <c r="C17" s="97" t="s">
        <v>347</v>
      </c>
      <c r="D17" s="97" t="s">
        <v>342</v>
      </c>
      <c r="E17" s="97" t="s">
        <v>348</v>
      </c>
      <c r="F17" s="92">
        <v>12</v>
      </c>
      <c r="G17" s="97">
        <v>1</v>
      </c>
      <c r="H17" s="30">
        <f t="shared" si="0"/>
        <v>12</v>
      </c>
      <c r="I17" s="185"/>
      <c r="J17" s="30"/>
    </row>
    <row r="18" spans="1:12" s="34" customFormat="1" ht="20.100000000000001" customHeight="1">
      <c r="A18" s="129">
        <v>15</v>
      </c>
      <c r="B18" s="92" t="s">
        <v>344</v>
      </c>
      <c r="C18" s="94" t="s">
        <v>127</v>
      </c>
      <c r="D18" s="94" t="s">
        <v>342</v>
      </c>
      <c r="E18" s="94" t="s">
        <v>348</v>
      </c>
      <c r="F18" s="92">
        <v>8</v>
      </c>
      <c r="G18" s="97">
        <v>1</v>
      </c>
      <c r="H18" s="30">
        <f t="shared" si="0"/>
        <v>8</v>
      </c>
      <c r="I18" s="185"/>
      <c r="J18" s="30"/>
    </row>
    <row r="19" spans="1:12" s="34" customFormat="1" ht="20.100000000000001" customHeight="1">
      <c r="A19" s="129">
        <v>16</v>
      </c>
      <c r="B19" s="92" t="s">
        <v>349</v>
      </c>
      <c r="C19" s="94" t="s">
        <v>331</v>
      </c>
      <c r="D19" s="94" t="s">
        <v>323</v>
      </c>
      <c r="E19" s="94" t="s">
        <v>332</v>
      </c>
      <c r="F19" s="92">
        <v>5</v>
      </c>
      <c r="G19" s="129">
        <v>0.9</v>
      </c>
      <c r="H19" s="30">
        <f t="shared" si="0"/>
        <v>4.5</v>
      </c>
      <c r="I19" s="185">
        <f>SUM(H19:H20)</f>
        <v>9</v>
      </c>
      <c r="J19" s="96"/>
    </row>
    <row r="20" spans="1:12" s="34" customFormat="1" ht="20.100000000000001" customHeight="1">
      <c r="A20" s="129">
        <v>17</v>
      </c>
      <c r="B20" s="92" t="s">
        <v>349</v>
      </c>
      <c r="C20" s="94" t="s">
        <v>333</v>
      </c>
      <c r="D20" s="94" t="s">
        <v>323</v>
      </c>
      <c r="E20" s="94" t="s">
        <v>334</v>
      </c>
      <c r="F20" s="92">
        <v>5</v>
      </c>
      <c r="G20" s="129">
        <v>0.9</v>
      </c>
      <c r="H20" s="30">
        <f t="shared" si="0"/>
        <v>4.5</v>
      </c>
      <c r="I20" s="185"/>
      <c r="J20" s="96"/>
    </row>
    <row r="21" spans="1:12" s="34" customFormat="1" ht="20.100000000000001" customHeight="1">
      <c r="A21" s="129">
        <v>18</v>
      </c>
      <c r="B21" s="92" t="s">
        <v>350</v>
      </c>
      <c r="C21" s="94" t="s">
        <v>331</v>
      </c>
      <c r="D21" s="94" t="s">
        <v>323</v>
      </c>
      <c r="E21" s="94" t="s">
        <v>332</v>
      </c>
      <c r="F21" s="92">
        <v>5</v>
      </c>
      <c r="G21" s="129">
        <v>1</v>
      </c>
      <c r="H21" s="30">
        <f t="shared" si="0"/>
        <v>5</v>
      </c>
      <c r="I21" s="185">
        <v>30</v>
      </c>
      <c r="J21" s="96"/>
    </row>
    <row r="22" spans="1:12" s="34" customFormat="1" ht="20.100000000000001" customHeight="1">
      <c r="A22" s="129">
        <v>19</v>
      </c>
      <c r="B22" s="92" t="s">
        <v>350</v>
      </c>
      <c r="C22" s="97" t="s">
        <v>333</v>
      </c>
      <c r="D22" s="97" t="s">
        <v>323</v>
      </c>
      <c r="E22" s="97" t="s">
        <v>334</v>
      </c>
      <c r="F22" s="92">
        <v>25</v>
      </c>
      <c r="G22" s="30">
        <v>1</v>
      </c>
      <c r="H22" s="30">
        <f t="shared" si="0"/>
        <v>25</v>
      </c>
      <c r="I22" s="185"/>
      <c r="J22" s="96"/>
    </row>
    <row r="23" spans="1:12" s="34" customFormat="1" ht="20.100000000000001" customHeight="1">
      <c r="A23" s="129">
        <v>20</v>
      </c>
      <c r="B23" s="92" t="s">
        <v>351</v>
      </c>
      <c r="C23" s="97" t="s">
        <v>352</v>
      </c>
      <c r="D23" s="97" t="s">
        <v>323</v>
      </c>
      <c r="E23" s="97" t="s">
        <v>353</v>
      </c>
      <c r="F23" s="92">
        <v>4</v>
      </c>
      <c r="G23" s="30">
        <v>1</v>
      </c>
      <c r="H23" s="30">
        <f t="shared" si="0"/>
        <v>4</v>
      </c>
      <c r="I23" s="185">
        <v>8</v>
      </c>
      <c r="J23" s="96"/>
    </row>
    <row r="24" spans="1:12" s="34" customFormat="1" ht="20.100000000000001" customHeight="1">
      <c r="A24" s="129">
        <v>21</v>
      </c>
      <c r="B24" s="92" t="s">
        <v>351</v>
      </c>
      <c r="C24" s="97" t="s">
        <v>322</v>
      </c>
      <c r="D24" s="97" t="s">
        <v>323</v>
      </c>
      <c r="E24" s="97" t="s">
        <v>324</v>
      </c>
      <c r="F24" s="92">
        <v>4</v>
      </c>
      <c r="G24" s="30">
        <v>1</v>
      </c>
      <c r="H24" s="30">
        <f t="shared" si="0"/>
        <v>4</v>
      </c>
      <c r="I24" s="185"/>
      <c r="J24" s="96"/>
      <c r="L24" s="34" t="s">
        <v>328</v>
      </c>
    </row>
    <row r="25" spans="1:12" s="34" customFormat="1" ht="20.100000000000001" customHeight="1">
      <c r="A25" s="129">
        <v>22</v>
      </c>
      <c r="B25" s="92" t="s">
        <v>354</v>
      </c>
      <c r="C25" s="94" t="s">
        <v>127</v>
      </c>
      <c r="D25" s="94" t="s">
        <v>355</v>
      </c>
      <c r="E25" s="94" t="s">
        <v>356</v>
      </c>
      <c r="F25" s="92">
        <v>8</v>
      </c>
      <c r="G25" s="98">
        <v>1</v>
      </c>
      <c r="H25" s="30">
        <f t="shared" si="0"/>
        <v>8</v>
      </c>
      <c r="I25" s="30">
        <v>8</v>
      </c>
      <c r="J25" s="30"/>
    </row>
    <row r="26" spans="1:12" s="34" customFormat="1" ht="20.100000000000001" customHeight="1">
      <c r="A26" s="129">
        <v>23</v>
      </c>
      <c r="B26" s="32" t="s">
        <v>357</v>
      </c>
      <c r="C26" s="94" t="s">
        <v>341</v>
      </c>
      <c r="D26" s="94" t="s">
        <v>342</v>
      </c>
      <c r="E26" s="94" t="s">
        <v>343</v>
      </c>
      <c r="F26" s="99">
        <v>12</v>
      </c>
      <c r="G26" s="100">
        <v>1</v>
      </c>
      <c r="H26" s="30">
        <f t="shared" si="0"/>
        <v>12</v>
      </c>
      <c r="I26" s="185">
        <f>SUM(H26:H29)</f>
        <v>32</v>
      </c>
      <c r="J26" s="30"/>
    </row>
    <row r="27" spans="1:12" s="34" customFormat="1" ht="20.100000000000001" customHeight="1">
      <c r="A27" s="129">
        <v>24</v>
      </c>
      <c r="B27" s="30" t="s">
        <v>357</v>
      </c>
      <c r="C27" s="94" t="s">
        <v>347</v>
      </c>
      <c r="D27" s="94" t="s">
        <v>342</v>
      </c>
      <c r="E27" s="94" t="s">
        <v>348</v>
      </c>
      <c r="F27" s="92">
        <v>4</v>
      </c>
      <c r="G27" s="100">
        <v>1</v>
      </c>
      <c r="H27" s="30">
        <f t="shared" si="0"/>
        <v>4</v>
      </c>
      <c r="I27" s="185"/>
      <c r="J27" s="30"/>
      <c r="K27" s="34" t="s">
        <v>328</v>
      </c>
    </row>
    <row r="28" spans="1:12" s="34" customFormat="1" ht="20.100000000000001" customHeight="1">
      <c r="A28" s="129">
        <v>25</v>
      </c>
      <c r="B28" s="30" t="s">
        <v>357</v>
      </c>
      <c r="C28" s="94" t="s">
        <v>127</v>
      </c>
      <c r="D28" s="94" t="s">
        <v>342</v>
      </c>
      <c r="E28" s="94" t="s">
        <v>348</v>
      </c>
      <c r="F28" s="92">
        <v>8</v>
      </c>
      <c r="G28" s="100">
        <v>1</v>
      </c>
      <c r="H28" s="30">
        <f t="shared" si="0"/>
        <v>8</v>
      </c>
      <c r="I28" s="185"/>
      <c r="J28" s="30"/>
    </row>
    <row r="29" spans="1:12" s="34" customFormat="1" ht="20.100000000000001" customHeight="1">
      <c r="A29" s="129">
        <v>26</v>
      </c>
      <c r="B29" s="92" t="s">
        <v>358</v>
      </c>
      <c r="C29" s="94" t="s">
        <v>359</v>
      </c>
      <c r="D29" s="94" t="s">
        <v>355</v>
      </c>
      <c r="E29" s="94" t="s">
        <v>356</v>
      </c>
      <c r="F29" s="92">
        <v>8</v>
      </c>
      <c r="G29" s="98">
        <v>1</v>
      </c>
      <c r="H29" s="30">
        <f t="shared" si="0"/>
        <v>8</v>
      </c>
      <c r="I29" s="185"/>
      <c r="J29" s="30"/>
    </row>
    <row r="30" spans="1:12" s="34" customFormat="1" ht="20.100000000000001" customHeight="1">
      <c r="A30" s="129">
        <v>27</v>
      </c>
      <c r="B30" s="92" t="s">
        <v>360</v>
      </c>
      <c r="C30" s="101" t="s">
        <v>127</v>
      </c>
      <c r="D30" s="102" t="s">
        <v>319</v>
      </c>
      <c r="E30" s="101" t="s">
        <v>361</v>
      </c>
      <c r="F30" s="92">
        <v>8</v>
      </c>
      <c r="G30" s="65">
        <v>1</v>
      </c>
      <c r="H30" s="30">
        <f t="shared" si="0"/>
        <v>8</v>
      </c>
      <c r="I30" s="30">
        <v>8</v>
      </c>
      <c r="J30" s="30"/>
    </row>
    <row r="31" spans="1:12" s="34" customFormat="1" ht="20.100000000000001" customHeight="1">
      <c r="A31" s="129">
        <v>28</v>
      </c>
      <c r="B31" s="103" t="s">
        <v>362</v>
      </c>
      <c r="C31" s="102" t="s">
        <v>363</v>
      </c>
      <c r="D31" s="102" t="s">
        <v>355</v>
      </c>
      <c r="E31" s="102" t="s">
        <v>364</v>
      </c>
      <c r="F31" s="92">
        <v>32</v>
      </c>
      <c r="G31" s="98">
        <v>0.9</v>
      </c>
      <c r="H31" s="30">
        <f t="shared" si="0"/>
        <v>28.8</v>
      </c>
      <c r="I31" s="187">
        <f>H31+H32</f>
        <v>57.6</v>
      </c>
      <c r="J31" s="30"/>
    </row>
    <row r="32" spans="1:12" s="34" customFormat="1" ht="20.100000000000001" customHeight="1">
      <c r="A32" s="129">
        <v>29</v>
      </c>
      <c r="B32" s="103" t="s">
        <v>362</v>
      </c>
      <c r="C32" s="102" t="s">
        <v>363</v>
      </c>
      <c r="D32" s="102" t="s">
        <v>355</v>
      </c>
      <c r="E32" s="102" t="s">
        <v>364</v>
      </c>
      <c r="F32" s="104">
        <v>32</v>
      </c>
      <c r="G32" s="105">
        <v>0.9</v>
      </c>
      <c r="H32" s="30">
        <f t="shared" si="0"/>
        <v>28.8</v>
      </c>
      <c r="I32" s="188"/>
      <c r="J32" s="30"/>
    </row>
    <row r="33" spans="1:13" s="34" customFormat="1" ht="20.100000000000001" customHeight="1">
      <c r="A33" s="129">
        <v>30</v>
      </c>
      <c r="B33" s="92" t="s">
        <v>365</v>
      </c>
      <c r="C33" s="94" t="s">
        <v>127</v>
      </c>
      <c r="D33" s="94" t="s">
        <v>355</v>
      </c>
      <c r="E33" s="94" t="s">
        <v>356</v>
      </c>
      <c r="F33" s="92">
        <v>8</v>
      </c>
      <c r="G33" s="98">
        <v>1</v>
      </c>
      <c r="H33" s="30">
        <f t="shared" si="0"/>
        <v>8</v>
      </c>
      <c r="I33" s="30">
        <v>8</v>
      </c>
      <c r="J33" s="30"/>
    </row>
    <row r="34" spans="1:13" s="34" customFormat="1" ht="20.100000000000001" customHeight="1">
      <c r="A34" s="129">
        <v>31</v>
      </c>
      <c r="B34" s="92" t="s">
        <v>366</v>
      </c>
      <c r="C34" s="101" t="s">
        <v>322</v>
      </c>
      <c r="D34" s="102" t="s">
        <v>319</v>
      </c>
      <c r="E34" s="101" t="s">
        <v>367</v>
      </c>
      <c r="F34" s="92">
        <v>32</v>
      </c>
      <c r="G34" s="65">
        <v>1</v>
      </c>
      <c r="H34" s="30">
        <f t="shared" si="0"/>
        <v>32</v>
      </c>
      <c r="I34" s="30">
        <f>H34</f>
        <v>32</v>
      </c>
      <c r="J34" s="30"/>
    </row>
    <row r="35" spans="1:13" s="34" customFormat="1" ht="20.100000000000001" customHeight="1">
      <c r="A35" s="129">
        <v>32</v>
      </c>
      <c r="B35" s="92" t="s">
        <v>368</v>
      </c>
      <c r="C35" s="94" t="s">
        <v>333</v>
      </c>
      <c r="D35" s="94" t="s">
        <v>323</v>
      </c>
      <c r="E35" s="94" t="s">
        <v>334</v>
      </c>
      <c r="F35" s="92">
        <v>15</v>
      </c>
      <c r="G35" s="98">
        <v>0.9</v>
      </c>
      <c r="H35" s="30">
        <f t="shared" si="0"/>
        <v>13.5</v>
      </c>
      <c r="I35" s="185">
        <f>SUM(H35:H36)</f>
        <v>25.5</v>
      </c>
      <c r="J35" s="96"/>
    </row>
    <row r="36" spans="1:13" s="34" customFormat="1" ht="20.100000000000001" customHeight="1">
      <c r="A36" s="129">
        <v>33</v>
      </c>
      <c r="B36" s="92" t="s">
        <v>368</v>
      </c>
      <c r="C36" s="94" t="s">
        <v>352</v>
      </c>
      <c r="D36" s="94" t="s">
        <v>323</v>
      </c>
      <c r="E36" s="94" t="s">
        <v>353</v>
      </c>
      <c r="F36" s="103">
        <v>12</v>
      </c>
      <c r="G36" s="98">
        <v>1</v>
      </c>
      <c r="H36" s="30">
        <f t="shared" si="0"/>
        <v>12</v>
      </c>
      <c r="I36" s="185"/>
      <c r="J36" s="96"/>
    </row>
    <row r="37" spans="1:13" s="34" customFormat="1" ht="20.100000000000001" customHeight="1">
      <c r="A37" s="129">
        <v>34</v>
      </c>
      <c r="B37" s="92" t="s">
        <v>369</v>
      </c>
      <c r="C37" s="94" t="s">
        <v>331</v>
      </c>
      <c r="D37" s="94" t="s">
        <v>323</v>
      </c>
      <c r="E37" s="94" t="s">
        <v>332</v>
      </c>
      <c r="F37" s="92">
        <v>5</v>
      </c>
      <c r="G37" s="98">
        <v>0.9</v>
      </c>
      <c r="H37" s="30">
        <f t="shared" si="0"/>
        <v>4.5</v>
      </c>
      <c r="I37" s="185">
        <f>SUM(H37:H39)</f>
        <v>17</v>
      </c>
      <c r="J37" s="96"/>
    </row>
    <row r="38" spans="1:13" s="34" customFormat="1" ht="20.100000000000001" customHeight="1">
      <c r="A38" s="129">
        <v>35</v>
      </c>
      <c r="B38" s="92" t="s">
        <v>369</v>
      </c>
      <c r="C38" s="94" t="s">
        <v>333</v>
      </c>
      <c r="D38" s="94" t="s">
        <v>323</v>
      </c>
      <c r="E38" s="94" t="s">
        <v>334</v>
      </c>
      <c r="F38" s="92">
        <v>5</v>
      </c>
      <c r="G38" s="98">
        <v>0.9</v>
      </c>
      <c r="H38" s="30">
        <f t="shared" si="0"/>
        <v>4.5</v>
      </c>
      <c r="I38" s="185"/>
      <c r="J38" s="96"/>
    </row>
    <row r="39" spans="1:13" s="34" customFormat="1" ht="20.100000000000001" customHeight="1">
      <c r="A39" s="129">
        <v>36</v>
      </c>
      <c r="B39" s="92" t="s">
        <v>369</v>
      </c>
      <c r="C39" s="94" t="s">
        <v>338</v>
      </c>
      <c r="D39" s="94" t="s">
        <v>323</v>
      </c>
      <c r="E39" s="94" t="s">
        <v>339</v>
      </c>
      <c r="F39" s="92">
        <v>8</v>
      </c>
      <c r="G39" s="98">
        <v>1</v>
      </c>
      <c r="H39" s="30">
        <f t="shared" si="0"/>
        <v>8</v>
      </c>
      <c r="I39" s="185"/>
      <c r="J39" s="96"/>
    </row>
    <row r="40" spans="1:13" s="34" customFormat="1" ht="20.100000000000001" customHeight="1">
      <c r="A40" s="129">
        <v>37</v>
      </c>
      <c r="B40" s="30" t="s">
        <v>370</v>
      </c>
      <c r="C40" s="94" t="s">
        <v>345</v>
      </c>
      <c r="D40" s="94" t="s">
        <v>342</v>
      </c>
      <c r="E40" s="94" t="s">
        <v>343</v>
      </c>
      <c r="F40" s="92">
        <v>24</v>
      </c>
      <c r="G40" s="100">
        <v>0.9</v>
      </c>
      <c r="H40" s="30">
        <f t="shared" si="0"/>
        <v>21.6</v>
      </c>
      <c r="I40" s="185">
        <f>SUM(H40:H44)</f>
        <v>124.00000000000001</v>
      </c>
      <c r="J40" s="30"/>
    </row>
    <row r="41" spans="1:13" s="34" customFormat="1" ht="20.100000000000001" customHeight="1">
      <c r="A41" s="129">
        <v>38</v>
      </c>
      <c r="B41" s="30" t="s">
        <v>370</v>
      </c>
      <c r="C41" s="94" t="s">
        <v>371</v>
      </c>
      <c r="D41" s="95" t="s">
        <v>342</v>
      </c>
      <c r="E41" s="95" t="s">
        <v>372</v>
      </c>
      <c r="F41" s="92">
        <v>16</v>
      </c>
      <c r="G41" s="100">
        <v>1</v>
      </c>
      <c r="H41" s="30">
        <f t="shared" si="0"/>
        <v>16</v>
      </c>
      <c r="I41" s="185"/>
      <c r="J41" s="30"/>
      <c r="K41" s="34" t="s">
        <v>373</v>
      </c>
      <c r="M41" s="34" t="s">
        <v>328</v>
      </c>
    </row>
    <row r="42" spans="1:13" s="34" customFormat="1" ht="20.100000000000001" customHeight="1">
      <c r="A42" s="129">
        <v>39</v>
      </c>
      <c r="B42" s="30" t="s">
        <v>370</v>
      </c>
      <c r="C42" s="94" t="s">
        <v>374</v>
      </c>
      <c r="D42" s="95" t="s">
        <v>342</v>
      </c>
      <c r="E42" s="95" t="s">
        <v>372</v>
      </c>
      <c r="F42" s="92">
        <v>48</v>
      </c>
      <c r="G42" s="100">
        <v>0.9</v>
      </c>
      <c r="H42" s="30">
        <f t="shared" si="0"/>
        <v>43.2</v>
      </c>
      <c r="I42" s="185"/>
      <c r="J42" s="30"/>
    </row>
    <row r="43" spans="1:13" s="34" customFormat="1" ht="20.100000000000001" customHeight="1">
      <c r="A43" s="129">
        <v>40</v>
      </c>
      <c r="B43" s="92" t="s">
        <v>375</v>
      </c>
      <c r="C43" s="102" t="s">
        <v>376</v>
      </c>
      <c r="D43" s="102" t="s">
        <v>355</v>
      </c>
      <c r="E43" s="102" t="s">
        <v>377</v>
      </c>
      <c r="F43" s="92">
        <v>16</v>
      </c>
      <c r="G43" s="106">
        <v>0.9</v>
      </c>
      <c r="H43" s="30">
        <f t="shared" si="0"/>
        <v>14.4</v>
      </c>
      <c r="I43" s="185"/>
      <c r="J43" s="30"/>
    </row>
    <row r="44" spans="1:13" s="34" customFormat="1" ht="20.100000000000001" customHeight="1">
      <c r="A44" s="129">
        <v>41</v>
      </c>
      <c r="B44" s="92" t="s">
        <v>375</v>
      </c>
      <c r="C44" s="102" t="s">
        <v>378</v>
      </c>
      <c r="D44" s="102" t="s">
        <v>355</v>
      </c>
      <c r="E44" s="102" t="s">
        <v>377</v>
      </c>
      <c r="F44" s="92">
        <v>32</v>
      </c>
      <c r="G44" s="98">
        <v>0.9</v>
      </c>
      <c r="H44" s="30">
        <f t="shared" si="0"/>
        <v>28.8</v>
      </c>
      <c r="I44" s="185"/>
      <c r="J44" s="30"/>
      <c r="L44" s="34" t="s">
        <v>373</v>
      </c>
    </row>
    <row r="45" spans="1:13" s="34" customFormat="1" ht="19.5" customHeight="1">
      <c r="A45" s="129">
        <v>42</v>
      </c>
      <c r="B45" s="92" t="s">
        <v>379</v>
      </c>
      <c r="C45" s="94" t="s">
        <v>325</v>
      </c>
      <c r="D45" s="94" t="s">
        <v>323</v>
      </c>
      <c r="E45" s="94" t="s">
        <v>326</v>
      </c>
      <c r="F45" s="92">
        <v>18</v>
      </c>
      <c r="G45" s="98">
        <v>0.9</v>
      </c>
      <c r="H45" s="30">
        <f t="shared" si="0"/>
        <v>16.2</v>
      </c>
      <c r="I45" s="185">
        <f>SUM(H45:H47)</f>
        <v>48.599999999999994</v>
      </c>
      <c r="J45" s="96"/>
    </row>
    <row r="46" spans="1:13" s="34" customFormat="1" ht="19.5" customHeight="1">
      <c r="A46" s="129">
        <v>43</v>
      </c>
      <c r="B46" s="92" t="s">
        <v>379</v>
      </c>
      <c r="C46" s="94" t="s">
        <v>325</v>
      </c>
      <c r="D46" s="94" t="s">
        <v>323</v>
      </c>
      <c r="E46" s="94" t="s">
        <v>327</v>
      </c>
      <c r="F46" s="92">
        <v>18</v>
      </c>
      <c r="G46" s="98">
        <v>0.9</v>
      </c>
      <c r="H46" s="30">
        <f t="shared" si="0"/>
        <v>16.2</v>
      </c>
      <c r="I46" s="185"/>
      <c r="J46" s="96"/>
    </row>
    <row r="47" spans="1:13" s="34" customFormat="1" ht="19.5" customHeight="1">
      <c r="A47" s="129">
        <v>44</v>
      </c>
      <c r="B47" s="92" t="s">
        <v>379</v>
      </c>
      <c r="C47" s="94" t="s">
        <v>325</v>
      </c>
      <c r="D47" s="94" t="s">
        <v>323</v>
      </c>
      <c r="E47" s="94" t="s">
        <v>329</v>
      </c>
      <c r="F47" s="92">
        <v>18</v>
      </c>
      <c r="G47" s="98">
        <v>0.9</v>
      </c>
      <c r="H47" s="30">
        <f t="shared" si="0"/>
        <v>16.2</v>
      </c>
      <c r="I47" s="185"/>
      <c r="J47" s="96"/>
    </row>
    <row r="48" spans="1:13" s="34" customFormat="1" ht="19.5" customHeight="1">
      <c r="A48" s="129">
        <v>45</v>
      </c>
      <c r="B48" s="92" t="s">
        <v>380</v>
      </c>
      <c r="C48" s="94" t="s">
        <v>335</v>
      </c>
      <c r="D48" s="94" t="s">
        <v>336</v>
      </c>
      <c r="E48" s="94" t="s">
        <v>337</v>
      </c>
      <c r="F48" s="92">
        <v>18</v>
      </c>
      <c r="G48" s="98">
        <v>1</v>
      </c>
      <c r="H48" s="30">
        <v>18</v>
      </c>
      <c r="I48" s="30">
        <v>18</v>
      </c>
      <c r="J48" s="96"/>
    </row>
    <row r="49" spans="1:10" s="34" customFormat="1" ht="19.5" customHeight="1">
      <c r="A49" s="129">
        <v>46</v>
      </c>
      <c r="B49" s="92" t="s">
        <v>381</v>
      </c>
      <c r="C49" s="102" t="s">
        <v>371</v>
      </c>
      <c r="D49" s="102" t="s">
        <v>355</v>
      </c>
      <c r="E49" s="102" t="s">
        <v>364</v>
      </c>
      <c r="F49" s="92">
        <v>16</v>
      </c>
      <c r="G49" s="98">
        <v>1</v>
      </c>
      <c r="H49" s="30">
        <f t="shared" si="0"/>
        <v>16</v>
      </c>
      <c r="I49" s="185">
        <v>24</v>
      </c>
      <c r="J49" s="30"/>
    </row>
    <row r="50" spans="1:10" s="34" customFormat="1" ht="20.100000000000001" customHeight="1">
      <c r="A50" s="129">
        <v>47</v>
      </c>
      <c r="B50" s="92" t="s">
        <v>381</v>
      </c>
      <c r="C50" s="94" t="s">
        <v>359</v>
      </c>
      <c r="D50" s="94" t="s">
        <v>355</v>
      </c>
      <c r="E50" s="94" t="s">
        <v>356</v>
      </c>
      <c r="F50" s="92">
        <v>8</v>
      </c>
      <c r="G50" s="98">
        <v>1</v>
      </c>
      <c r="H50" s="30">
        <f t="shared" si="0"/>
        <v>8</v>
      </c>
      <c r="I50" s="185"/>
      <c r="J50" s="30"/>
    </row>
    <row r="51" spans="1:10" s="34" customFormat="1" ht="20.100000000000001" customHeight="1">
      <c r="A51" s="129">
        <v>48</v>
      </c>
      <c r="B51" s="92" t="s">
        <v>382</v>
      </c>
      <c r="C51" s="97" t="s">
        <v>331</v>
      </c>
      <c r="D51" s="97" t="s">
        <v>323</v>
      </c>
      <c r="E51" s="97" t="s">
        <v>332</v>
      </c>
      <c r="F51" s="92">
        <v>15</v>
      </c>
      <c r="G51" s="98">
        <v>0.9</v>
      </c>
      <c r="H51" s="30">
        <f t="shared" si="0"/>
        <v>13.5</v>
      </c>
      <c r="I51" s="30">
        <f>H51</f>
        <v>13.5</v>
      </c>
      <c r="J51" s="96"/>
    </row>
    <row r="52" spans="1:10" s="36" customFormat="1" ht="30" customHeight="1">
      <c r="F52" s="107"/>
      <c r="G52" s="107"/>
      <c r="H52" s="115">
        <f>SUM(H4:H51)</f>
        <v>680.60000000000014</v>
      </c>
      <c r="I52" s="116">
        <f>SUM(I4:I51)</f>
        <v>680.6</v>
      </c>
    </row>
    <row r="53" spans="1:10" ht="37.5" customHeight="1">
      <c r="A53" s="186" t="s">
        <v>383</v>
      </c>
      <c r="B53" s="186"/>
      <c r="C53" s="186"/>
      <c r="D53" s="186"/>
      <c r="E53" s="186"/>
    </row>
  </sheetData>
  <mergeCells count="16">
    <mergeCell ref="I35:I36"/>
    <mergeCell ref="A1:J1"/>
    <mergeCell ref="I5:I8"/>
    <mergeCell ref="I9:I12"/>
    <mergeCell ref="I16:I18"/>
    <mergeCell ref="I19:I20"/>
    <mergeCell ref="I21:I22"/>
    <mergeCell ref="I23:I24"/>
    <mergeCell ref="I26:I29"/>
    <mergeCell ref="I31:I32"/>
    <mergeCell ref="A2:C2"/>
    <mergeCell ref="I37:I39"/>
    <mergeCell ref="I40:I44"/>
    <mergeCell ref="I45:I47"/>
    <mergeCell ref="I49:I50"/>
    <mergeCell ref="A53:E5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M14" sqref="M14"/>
    </sheetView>
  </sheetViews>
  <sheetFormatPr defaultRowHeight="13.5"/>
  <cols>
    <col min="1" max="1" width="4.375" style="1" customWidth="1"/>
    <col min="2" max="2" width="9" style="1" customWidth="1"/>
    <col min="3" max="3" width="19.625" style="1" customWidth="1"/>
    <col min="4" max="4" width="16.125" style="1" customWidth="1"/>
    <col min="5" max="5" width="17.375" style="1" customWidth="1"/>
    <col min="6" max="6" width="5.5" style="1" customWidth="1"/>
    <col min="7" max="7" width="6.75" style="1" customWidth="1"/>
    <col min="8" max="8" width="10" style="1" customWidth="1"/>
    <col min="9" max="9" width="8.125" style="1" customWidth="1"/>
    <col min="10" max="10" width="9.75" style="1" bestFit="1" customWidth="1"/>
    <col min="11" max="256" width="9" style="1"/>
    <col min="257" max="257" width="4.375" style="1" customWidth="1"/>
    <col min="258" max="258" width="9" style="1" customWidth="1"/>
    <col min="259" max="259" width="19.625" style="1" customWidth="1"/>
    <col min="260" max="260" width="16.125" style="1" customWidth="1"/>
    <col min="261" max="261" width="17.375" style="1" customWidth="1"/>
    <col min="262" max="262" width="5.5" style="1" customWidth="1"/>
    <col min="263" max="263" width="6.75" style="1" customWidth="1"/>
    <col min="264" max="264" width="10" style="1" customWidth="1"/>
    <col min="265" max="265" width="8.125" style="1" customWidth="1"/>
    <col min="266" max="266" width="9.75" style="1" bestFit="1" customWidth="1"/>
    <col min="267" max="512" width="9" style="1"/>
    <col min="513" max="513" width="4.375" style="1" customWidth="1"/>
    <col min="514" max="514" width="9" style="1" customWidth="1"/>
    <col min="515" max="515" width="19.625" style="1" customWidth="1"/>
    <col min="516" max="516" width="16.125" style="1" customWidth="1"/>
    <col min="517" max="517" width="17.375" style="1" customWidth="1"/>
    <col min="518" max="518" width="5.5" style="1" customWidth="1"/>
    <col min="519" max="519" width="6.75" style="1" customWidth="1"/>
    <col min="520" max="520" width="10" style="1" customWidth="1"/>
    <col min="521" max="521" width="8.125" style="1" customWidth="1"/>
    <col min="522" max="522" width="9.75" style="1" bestFit="1" customWidth="1"/>
    <col min="523" max="768" width="9" style="1"/>
    <col min="769" max="769" width="4.375" style="1" customWidth="1"/>
    <col min="770" max="770" width="9" style="1" customWidth="1"/>
    <col min="771" max="771" width="19.625" style="1" customWidth="1"/>
    <col min="772" max="772" width="16.125" style="1" customWidth="1"/>
    <col min="773" max="773" width="17.375" style="1" customWidth="1"/>
    <col min="774" max="774" width="5.5" style="1" customWidth="1"/>
    <col min="775" max="775" width="6.75" style="1" customWidth="1"/>
    <col min="776" max="776" width="10" style="1" customWidth="1"/>
    <col min="777" max="777" width="8.125" style="1" customWidth="1"/>
    <col min="778" max="778" width="9.75" style="1" bestFit="1" customWidth="1"/>
    <col min="779" max="1024" width="9" style="1"/>
    <col min="1025" max="1025" width="4.375" style="1" customWidth="1"/>
    <col min="1026" max="1026" width="9" style="1" customWidth="1"/>
    <col min="1027" max="1027" width="19.625" style="1" customWidth="1"/>
    <col min="1028" max="1028" width="16.125" style="1" customWidth="1"/>
    <col min="1029" max="1029" width="17.375" style="1" customWidth="1"/>
    <col min="1030" max="1030" width="5.5" style="1" customWidth="1"/>
    <col min="1031" max="1031" width="6.75" style="1" customWidth="1"/>
    <col min="1032" max="1032" width="10" style="1" customWidth="1"/>
    <col min="1033" max="1033" width="8.125" style="1" customWidth="1"/>
    <col min="1034" max="1034" width="9.75" style="1" bestFit="1" customWidth="1"/>
    <col min="1035" max="1280" width="9" style="1"/>
    <col min="1281" max="1281" width="4.375" style="1" customWidth="1"/>
    <col min="1282" max="1282" width="9" style="1" customWidth="1"/>
    <col min="1283" max="1283" width="19.625" style="1" customWidth="1"/>
    <col min="1284" max="1284" width="16.125" style="1" customWidth="1"/>
    <col min="1285" max="1285" width="17.375" style="1" customWidth="1"/>
    <col min="1286" max="1286" width="5.5" style="1" customWidth="1"/>
    <col min="1287" max="1287" width="6.75" style="1" customWidth="1"/>
    <col min="1288" max="1288" width="10" style="1" customWidth="1"/>
    <col min="1289" max="1289" width="8.125" style="1" customWidth="1"/>
    <col min="1290" max="1290" width="9.75" style="1" bestFit="1" customWidth="1"/>
    <col min="1291" max="1536" width="9" style="1"/>
    <col min="1537" max="1537" width="4.375" style="1" customWidth="1"/>
    <col min="1538" max="1538" width="9" style="1" customWidth="1"/>
    <col min="1539" max="1539" width="19.625" style="1" customWidth="1"/>
    <col min="1540" max="1540" width="16.125" style="1" customWidth="1"/>
    <col min="1541" max="1541" width="17.375" style="1" customWidth="1"/>
    <col min="1542" max="1542" width="5.5" style="1" customWidth="1"/>
    <col min="1543" max="1543" width="6.75" style="1" customWidth="1"/>
    <col min="1544" max="1544" width="10" style="1" customWidth="1"/>
    <col min="1545" max="1545" width="8.125" style="1" customWidth="1"/>
    <col min="1546" max="1546" width="9.75" style="1" bestFit="1" customWidth="1"/>
    <col min="1547" max="1792" width="9" style="1"/>
    <col min="1793" max="1793" width="4.375" style="1" customWidth="1"/>
    <col min="1794" max="1794" width="9" style="1" customWidth="1"/>
    <col min="1795" max="1795" width="19.625" style="1" customWidth="1"/>
    <col min="1796" max="1796" width="16.125" style="1" customWidth="1"/>
    <col min="1797" max="1797" width="17.375" style="1" customWidth="1"/>
    <col min="1798" max="1798" width="5.5" style="1" customWidth="1"/>
    <col min="1799" max="1799" width="6.75" style="1" customWidth="1"/>
    <col min="1800" max="1800" width="10" style="1" customWidth="1"/>
    <col min="1801" max="1801" width="8.125" style="1" customWidth="1"/>
    <col min="1802" max="1802" width="9.75" style="1" bestFit="1" customWidth="1"/>
    <col min="1803" max="2048" width="9" style="1"/>
    <col min="2049" max="2049" width="4.375" style="1" customWidth="1"/>
    <col min="2050" max="2050" width="9" style="1" customWidth="1"/>
    <col min="2051" max="2051" width="19.625" style="1" customWidth="1"/>
    <col min="2052" max="2052" width="16.125" style="1" customWidth="1"/>
    <col min="2053" max="2053" width="17.375" style="1" customWidth="1"/>
    <col min="2054" max="2054" width="5.5" style="1" customWidth="1"/>
    <col min="2055" max="2055" width="6.75" style="1" customWidth="1"/>
    <col min="2056" max="2056" width="10" style="1" customWidth="1"/>
    <col min="2057" max="2057" width="8.125" style="1" customWidth="1"/>
    <col min="2058" max="2058" width="9.75" style="1" bestFit="1" customWidth="1"/>
    <col min="2059" max="2304" width="9" style="1"/>
    <col min="2305" max="2305" width="4.375" style="1" customWidth="1"/>
    <col min="2306" max="2306" width="9" style="1" customWidth="1"/>
    <col min="2307" max="2307" width="19.625" style="1" customWidth="1"/>
    <col min="2308" max="2308" width="16.125" style="1" customWidth="1"/>
    <col min="2309" max="2309" width="17.375" style="1" customWidth="1"/>
    <col min="2310" max="2310" width="5.5" style="1" customWidth="1"/>
    <col min="2311" max="2311" width="6.75" style="1" customWidth="1"/>
    <col min="2312" max="2312" width="10" style="1" customWidth="1"/>
    <col min="2313" max="2313" width="8.125" style="1" customWidth="1"/>
    <col min="2314" max="2314" width="9.75" style="1" bestFit="1" customWidth="1"/>
    <col min="2315" max="2560" width="9" style="1"/>
    <col min="2561" max="2561" width="4.375" style="1" customWidth="1"/>
    <col min="2562" max="2562" width="9" style="1" customWidth="1"/>
    <col min="2563" max="2563" width="19.625" style="1" customWidth="1"/>
    <col min="2564" max="2564" width="16.125" style="1" customWidth="1"/>
    <col min="2565" max="2565" width="17.375" style="1" customWidth="1"/>
    <col min="2566" max="2566" width="5.5" style="1" customWidth="1"/>
    <col min="2567" max="2567" width="6.75" style="1" customWidth="1"/>
    <col min="2568" max="2568" width="10" style="1" customWidth="1"/>
    <col min="2569" max="2569" width="8.125" style="1" customWidth="1"/>
    <col min="2570" max="2570" width="9.75" style="1" bestFit="1" customWidth="1"/>
    <col min="2571" max="2816" width="9" style="1"/>
    <col min="2817" max="2817" width="4.375" style="1" customWidth="1"/>
    <col min="2818" max="2818" width="9" style="1" customWidth="1"/>
    <col min="2819" max="2819" width="19.625" style="1" customWidth="1"/>
    <col min="2820" max="2820" width="16.125" style="1" customWidth="1"/>
    <col min="2821" max="2821" width="17.375" style="1" customWidth="1"/>
    <col min="2822" max="2822" width="5.5" style="1" customWidth="1"/>
    <col min="2823" max="2823" width="6.75" style="1" customWidth="1"/>
    <col min="2824" max="2824" width="10" style="1" customWidth="1"/>
    <col min="2825" max="2825" width="8.125" style="1" customWidth="1"/>
    <col min="2826" max="2826" width="9.75" style="1" bestFit="1" customWidth="1"/>
    <col min="2827" max="3072" width="9" style="1"/>
    <col min="3073" max="3073" width="4.375" style="1" customWidth="1"/>
    <col min="3074" max="3074" width="9" style="1" customWidth="1"/>
    <col min="3075" max="3075" width="19.625" style="1" customWidth="1"/>
    <col min="3076" max="3076" width="16.125" style="1" customWidth="1"/>
    <col min="3077" max="3077" width="17.375" style="1" customWidth="1"/>
    <col min="3078" max="3078" width="5.5" style="1" customWidth="1"/>
    <col min="3079" max="3079" width="6.75" style="1" customWidth="1"/>
    <col min="3080" max="3080" width="10" style="1" customWidth="1"/>
    <col min="3081" max="3081" width="8.125" style="1" customWidth="1"/>
    <col min="3082" max="3082" width="9.75" style="1" bestFit="1" customWidth="1"/>
    <col min="3083" max="3328" width="9" style="1"/>
    <col min="3329" max="3329" width="4.375" style="1" customWidth="1"/>
    <col min="3330" max="3330" width="9" style="1" customWidth="1"/>
    <col min="3331" max="3331" width="19.625" style="1" customWidth="1"/>
    <col min="3332" max="3332" width="16.125" style="1" customWidth="1"/>
    <col min="3333" max="3333" width="17.375" style="1" customWidth="1"/>
    <col min="3334" max="3334" width="5.5" style="1" customWidth="1"/>
    <col min="3335" max="3335" width="6.75" style="1" customWidth="1"/>
    <col min="3336" max="3336" width="10" style="1" customWidth="1"/>
    <col min="3337" max="3337" width="8.125" style="1" customWidth="1"/>
    <col min="3338" max="3338" width="9.75" style="1" bestFit="1" customWidth="1"/>
    <col min="3339" max="3584" width="9" style="1"/>
    <col min="3585" max="3585" width="4.375" style="1" customWidth="1"/>
    <col min="3586" max="3586" width="9" style="1" customWidth="1"/>
    <col min="3587" max="3587" width="19.625" style="1" customWidth="1"/>
    <col min="3588" max="3588" width="16.125" style="1" customWidth="1"/>
    <col min="3589" max="3589" width="17.375" style="1" customWidth="1"/>
    <col min="3590" max="3590" width="5.5" style="1" customWidth="1"/>
    <col min="3591" max="3591" width="6.75" style="1" customWidth="1"/>
    <col min="3592" max="3592" width="10" style="1" customWidth="1"/>
    <col min="3593" max="3593" width="8.125" style="1" customWidth="1"/>
    <col min="3594" max="3594" width="9.75" style="1" bestFit="1" customWidth="1"/>
    <col min="3595" max="3840" width="9" style="1"/>
    <col min="3841" max="3841" width="4.375" style="1" customWidth="1"/>
    <col min="3842" max="3842" width="9" style="1" customWidth="1"/>
    <col min="3843" max="3843" width="19.625" style="1" customWidth="1"/>
    <col min="3844" max="3844" width="16.125" style="1" customWidth="1"/>
    <col min="3845" max="3845" width="17.375" style="1" customWidth="1"/>
    <col min="3846" max="3846" width="5.5" style="1" customWidth="1"/>
    <col min="3847" max="3847" width="6.75" style="1" customWidth="1"/>
    <col min="3848" max="3848" width="10" style="1" customWidth="1"/>
    <col min="3849" max="3849" width="8.125" style="1" customWidth="1"/>
    <col min="3850" max="3850" width="9.75" style="1" bestFit="1" customWidth="1"/>
    <col min="3851" max="4096" width="9" style="1"/>
    <col min="4097" max="4097" width="4.375" style="1" customWidth="1"/>
    <col min="4098" max="4098" width="9" style="1" customWidth="1"/>
    <col min="4099" max="4099" width="19.625" style="1" customWidth="1"/>
    <col min="4100" max="4100" width="16.125" style="1" customWidth="1"/>
    <col min="4101" max="4101" width="17.375" style="1" customWidth="1"/>
    <col min="4102" max="4102" width="5.5" style="1" customWidth="1"/>
    <col min="4103" max="4103" width="6.75" style="1" customWidth="1"/>
    <col min="4104" max="4104" width="10" style="1" customWidth="1"/>
    <col min="4105" max="4105" width="8.125" style="1" customWidth="1"/>
    <col min="4106" max="4106" width="9.75" style="1" bestFit="1" customWidth="1"/>
    <col min="4107" max="4352" width="9" style="1"/>
    <col min="4353" max="4353" width="4.375" style="1" customWidth="1"/>
    <col min="4354" max="4354" width="9" style="1" customWidth="1"/>
    <col min="4355" max="4355" width="19.625" style="1" customWidth="1"/>
    <col min="4356" max="4356" width="16.125" style="1" customWidth="1"/>
    <col min="4357" max="4357" width="17.375" style="1" customWidth="1"/>
    <col min="4358" max="4358" width="5.5" style="1" customWidth="1"/>
    <col min="4359" max="4359" width="6.75" style="1" customWidth="1"/>
    <col min="4360" max="4360" width="10" style="1" customWidth="1"/>
    <col min="4361" max="4361" width="8.125" style="1" customWidth="1"/>
    <col min="4362" max="4362" width="9.75" style="1" bestFit="1" customWidth="1"/>
    <col min="4363" max="4608" width="9" style="1"/>
    <col min="4609" max="4609" width="4.375" style="1" customWidth="1"/>
    <col min="4610" max="4610" width="9" style="1" customWidth="1"/>
    <col min="4611" max="4611" width="19.625" style="1" customWidth="1"/>
    <col min="4612" max="4612" width="16.125" style="1" customWidth="1"/>
    <col min="4613" max="4613" width="17.375" style="1" customWidth="1"/>
    <col min="4614" max="4614" width="5.5" style="1" customWidth="1"/>
    <col min="4615" max="4615" width="6.75" style="1" customWidth="1"/>
    <col min="4616" max="4616" width="10" style="1" customWidth="1"/>
    <col min="4617" max="4617" width="8.125" style="1" customWidth="1"/>
    <col min="4618" max="4618" width="9.75" style="1" bestFit="1" customWidth="1"/>
    <col min="4619" max="4864" width="9" style="1"/>
    <col min="4865" max="4865" width="4.375" style="1" customWidth="1"/>
    <col min="4866" max="4866" width="9" style="1" customWidth="1"/>
    <col min="4867" max="4867" width="19.625" style="1" customWidth="1"/>
    <col min="4868" max="4868" width="16.125" style="1" customWidth="1"/>
    <col min="4869" max="4869" width="17.375" style="1" customWidth="1"/>
    <col min="4870" max="4870" width="5.5" style="1" customWidth="1"/>
    <col min="4871" max="4871" width="6.75" style="1" customWidth="1"/>
    <col min="4872" max="4872" width="10" style="1" customWidth="1"/>
    <col min="4873" max="4873" width="8.125" style="1" customWidth="1"/>
    <col min="4874" max="4874" width="9.75" style="1" bestFit="1" customWidth="1"/>
    <col min="4875" max="5120" width="9" style="1"/>
    <col min="5121" max="5121" width="4.375" style="1" customWidth="1"/>
    <col min="5122" max="5122" width="9" style="1" customWidth="1"/>
    <col min="5123" max="5123" width="19.625" style="1" customWidth="1"/>
    <col min="5124" max="5124" width="16.125" style="1" customWidth="1"/>
    <col min="5125" max="5125" width="17.375" style="1" customWidth="1"/>
    <col min="5126" max="5126" width="5.5" style="1" customWidth="1"/>
    <col min="5127" max="5127" width="6.75" style="1" customWidth="1"/>
    <col min="5128" max="5128" width="10" style="1" customWidth="1"/>
    <col min="5129" max="5129" width="8.125" style="1" customWidth="1"/>
    <col min="5130" max="5130" width="9.75" style="1" bestFit="1" customWidth="1"/>
    <col min="5131" max="5376" width="9" style="1"/>
    <col min="5377" max="5377" width="4.375" style="1" customWidth="1"/>
    <col min="5378" max="5378" width="9" style="1" customWidth="1"/>
    <col min="5379" max="5379" width="19.625" style="1" customWidth="1"/>
    <col min="5380" max="5380" width="16.125" style="1" customWidth="1"/>
    <col min="5381" max="5381" width="17.375" style="1" customWidth="1"/>
    <col min="5382" max="5382" width="5.5" style="1" customWidth="1"/>
    <col min="5383" max="5383" width="6.75" style="1" customWidth="1"/>
    <col min="5384" max="5384" width="10" style="1" customWidth="1"/>
    <col min="5385" max="5385" width="8.125" style="1" customWidth="1"/>
    <col min="5386" max="5386" width="9.75" style="1" bestFit="1" customWidth="1"/>
    <col min="5387" max="5632" width="9" style="1"/>
    <col min="5633" max="5633" width="4.375" style="1" customWidth="1"/>
    <col min="5634" max="5634" width="9" style="1" customWidth="1"/>
    <col min="5635" max="5635" width="19.625" style="1" customWidth="1"/>
    <col min="5636" max="5636" width="16.125" style="1" customWidth="1"/>
    <col min="5637" max="5637" width="17.375" style="1" customWidth="1"/>
    <col min="5638" max="5638" width="5.5" style="1" customWidth="1"/>
    <col min="5639" max="5639" width="6.75" style="1" customWidth="1"/>
    <col min="5640" max="5640" width="10" style="1" customWidth="1"/>
    <col min="5641" max="5641" width="8.125" style="1" customWidth="1"/>
    <col min="5642" max="5642" width="9.75" style="1" bestFit="1" customWidth="1"/>
    <col min="5643" max="5888" width="9" style="1"/>
    <col min="5889" max="5889" width="4.375" style="1" customWidth="1"/>
    <col min="5890" max="5890" width="9" style="1" customWidth="1"/>
    <col min="5891" max="5891" width="19.625" style="1" customWidth="1"/>
    <col min="5892" max="5892" width="16.125" style="1" customWidth="1"/>
    <col min="5893" max="5893" width="17.375" style="1" customWidth="1"/>
    <col min="5894" max="5894" width="5.5" style="1" customWidth="1"/>
    <col min="5895" max="5895" width="6.75" style="1" customWidth="1"/>
    <col min="5896" max="5896" width="10" style="1" customWidth="1"/>
    <col min="5897" max="5897" width="8.125" style="1" customWidth="1"/>
    <col min="5898" max="5898" width="9.75" style="1" bestFit="1" customWidth="1"/>
    <col min="5899" max="6144" width="9" style="1"/>
    <col min="6145" max="6145" width="4.375" style="1" customWidth="1"/>
    <col min="6146" max="6146" width="9" style="1" customWidth="1"/>
    <col min="6147" max="6147" width="19.625" style="1" customWidth="1"/>
    <col min="6148" max="6148" width="16.125" style="1" customWidth="1"/>
    <col min="6149" max="6149" width="17.375" style="1" customWidth="1"/>
    <col min="6150" max="6150" width="5.5" style="1" customWidth="1"/>
    <col min="6151" max="6151" width="6.75" style="1" customWidth="1"/>
    <col min="6152" max="6152" width="10" style="1" customWidth="1"/>
    <col min="6153" max="6153" width="8.125" style="1" customWidth="1"/>
    <col min="6154" max="6154" width="9.75" style="1" bestFit="1" customWidth="1"/>
    <col min="6155" max="6400" width="9" style="1"/>
    <col min="6401" max="6401" width="4.375" style="1" customWidth="1"/>
    <col min="6402" max="6402" width="9" style="1" customWidth="1"/>
    <col min="6403" max="6403" width="19.625" style="1" customWidth="1"/>
    <col min="6404" max="6404" width="16.125" style="1" customWidth="1"/>
    <col min="6405" max="6405" width="17.375" style="1" customWidth="1"/>
    <col min="6406" max="6406" width="5.5" style="1" customWidth="1"/>
    <col min="6407" max="6407" width="6.75" style="1" customWidth="1"/>
    <col min="6408" max="6408" width="10" style="1" customWidth="1"/>
    <col min="6409" max="6409" width="8.125" style="1" customWidth="1"/>
    <col min="6410" max="6410" width="9.75" style="1" bestFit="1" customWidth="1"/>
    <col min="6411" max="6656" width="9" style="1"/>
    <col min="6657" max="6657" width="4.375" style="1" customWidth="1"/>
    <col min="6658" max="6658" width="9" style="1" customWidth="1"/>
    <col min="6659" max="6659" width="19.625" style="1" customWidth="1"/>
    <col min="6660" max="6660" width="16.125" style="1" customWidth="1"/>
    <col min="6661" max="6661" width="17.375" style="1" customWidth="1"/>
    <col min="6662" max="6662" width="5.5" style="1" customWidth="1"/>
    <col min="6663" max="6663" width="6.75" style="1" customWidth="1"/>
    <col min="6664" max="6664" width="10" style="1" customWidth="1"/>
    <col min="6665" max="6665" width="8.125" style="1" customWidth="1"/>
    <col min="6666" max="6666" width="9.75" style="1" bestFit="1" customWidth="1"/>
    <col min="6667" max="6912" width="9" style="1"/>
    <col min="6913" max="6913" width="4.375" style="1" customWidth="1"/>
    <col min="6914" max="6914" width="9" style="1" customWidth="1"/>
    <col min="6915" max="6915" width="19.625" style="1" customWidth="1"/>
    <col min="6916" max="6916" width="16.125" style="1" customWidth="1"/>
    <col min="6917" max="6917" width="17.375" style="1" customWidth="1"/>
    <col min="6918" max="6918" width="5.5" style="1" customWidth="1"/>
    <col min="6919" max="6919" width="6.75" style="1" customWidth="1"/>
    <col min="6920" max="6920" width="10" style="1" customWidth="1"/>
    <col min="6921" max="6921" width="8.125" style="1" customWidth="1"/>
    <col min="6922" max="6922" width="9.75" style="1" bestFit="1" customWidth="1"/>
    <col min="6923" max="7168" width="9" style="1"/>
    <col min="7169" max="7169" width="4.375" style="1" customWidth="1"/>
    <col min="7170" max="7170" width="9" style="1" customWidth="1"/>
    <col min="7171" max="7171" width="19.625" style="1" customWidth="1"/>
    <col min="7172" max="7172" width="16.125" style="1" customWidth="1"/>
    <col min="7173" max="7173" width="17.375" style="1" customWidth="1"/>
    <col min="7174" max="7174" width="5.5" style="1" customWidth="1"/>
    <col min="7175" max="7175" width="6.75" style="1" customWidth="1"/>
    <col min="7176" max="7176" width="10" style="1" customWidth="1"/>
    <col min="7177" max="7177" width="8.125" style="1" customWidth="1"/>
    <col min="7178" max="7178" width="9.75" style="1" bestFit="1" customWidth="1"/>
    <col min="7179" max="7424" width="9" style="1"/>
    <col min="7425" max="7425" width="4.375" style="1" customWidth="1"/>
    <col min="7426" max="7426" width="9" style="1" customWidth="1"/>
    <col min="7427" max="7427" width="19.625" style="1" customWidth="1"/>
    <col min="7428" max="7428" width="16.125" style="1" customWidth="1"/>
    <col min="7429" max="7429" width="17.375" style="1" customWidth="1"/>
    <col min="7430" max="7430" width="5.5" style="1" customWidth="1"/>
    <col min="7431" max="7431" width="6.75" style="1" customWidth="1"/>
    <col min="7432" max="7432" width="10" style="1" customWidth="1"/>
    <col min="7433" max="7433" width="8.125" style="1" customWidth="1"/>
    <col min="7434" max="7434" width="9.75" style="1" bestFit="1" customWidth="1"/>
    <col min="7435" max="7680" width="9" style="1"/>
    <col min="7681" max="7681" width="4.375" style="1" customWidth="1"/>
    <col min="7682" max="7682" width="9" style="1" customWidth="1"/>
    <col min="7683" max="7683" width="19.625" style="1" customWidth="1"/>
    <col min="7684" max="7684" width="16.125" style="1" customWidth="1"/>
    <col min="7685" max="7685" width="17.375" style="1" customWidth="1"/>
    <col min="7686" max="7686" width="5.5" style="1" customWidth="1"/>
    <col min="7687" max="7687" width="6.75" style="1" customWidth="1"/>
    <col min="7688" max="7688" width="10" style="1" customWidth="1"/>
    <col min="7689" max="7689" width="8.125" style="1" customWidth="1"/>
    <col min="7690" max="7690" width="9.75" style="1" bestFit="1" customWidth="1"/>
    <col min="7691" max="7936" width="9" style="1"/>
    <col min="7937" max="7937" width="4.375" style="1" customWidth="1"/>
    <col min="7938" max="7938" width="9" style="1" customWidth="1"/>
    <col min="7939" max="7939" width="19.625" style="1" customWidth="1"/>
    <col min="7940" max="7940" width="16.125" style="1" customWidth="1"/>
    <col min="7941" max="7941" width="17.375" style="1" customWidth="1"/>
    <col min="7942" max="7942" width="5.5" style="1" customWidth="1"/>
    <col min="7943" max="7943" width="6.75" style="1" customWidth="1"/>
    <col min="7944" max="7944" width="10" style="1" customWidth="1"/>
    <col min="7945" max="7945" width="8.125" style="1" customWidth="1"/>
    <col min="7946" max="7946" width="9.75" style="1" bestFit="1" customWidth="1"/>
    <col min="7947" max="8192" width="9" style="1"/>
    <col min="8193" max="8193" width="4.375" style="1" customWidth="1"/>
    <col min="8194" max="8194" width="9" style="1" customWidth="1"/>
    <col min="8195" max="8195" width="19.625" style="1" customWidth="1"/>
    <col min="8196" max="8196" width="16.125" style="1" customWidth="1"/>
    <col min="8197" max="8197" width="17.375" style="1" customWidth="1"/>
    <col min="8198" max="8198" width="5.5" style="1" customWidth="1"/>
    <col min="8199" max="8199" width="6.75" style="1" customWidth="1"/>
    <col min="8200" max="8200" width="10" style="1" customWidth="1"/>
    <col min="8201" max="8201" width="8.125" style="1" customWidth="1"/>
    <col min="8202" max="8202" width="9.75" style="1" bestFit="1" customWidth="1"/>
    <col min="8203" max="8448" width="9" style="1"/>
    <col min="8449" max="8449" width="4.375" style="1" customWidth="1"/>
    <col min="8450" max="8450" width="9" style="1" customWidth="1"/>
    <col min="8451" max="8451" width="19.625" style="1" customWidth="1"/>
    <col min="8452" max="8452" width="16.125" style="1" customWidth="1"/>
    <col min="8453" max="8453" width="17.375" style="1" customWidth="1"/>
    <col min="8454" max="8454" width="5.5" style="1" customWidth="1"/>
    <col min="8455" max="8455" width="6.75" style="1" customWidth="1"/>
    <col min="8456" max="8456" width="10" style="1" customWidth="1"/>
    <col min="8457" max="8457" width="8.125" style="1" customWidth="1"/>
    <col min="8458" max="8458" width="9.75" style="1" bestFit="1" customWidth="1"/>
    <col min="8459" max="8704" width="9" style="1"/>
    <col min="8705" max="8705" width="4.375" style="1" customWidth="1"/>
    <col min="8706" max="8706" width="9" style="1" customWidth="1"/>
    <col min="8707" max="8707" width="19.625" style="1" customWidth="1"/>
    <col min="8708" max="8708" width="16.125" style="1" customWidth="1"/>
    <col min="8709" max="8709" width="17.375" style="1" customWidth="1"/>
    <col min="8710" max="8710" width="5.5" style="1" customWidth="1"/>
    <col min="8711" max="8711" width="6.75" style="1" customWidth="1"/>
    <col min="8712" max="8712" width="10" style="1" customWidth="1"/>
    <col min="8713" max="8713" width="8.125" style="1" customWidth="1"/>
    <col min="8714" max="8714" width="9.75" style="1" bestFit="1" customWidth="1"/>
    <col min="8715" max="8960" width="9" style="1"/>
    <col min="8961" max="8961" width="4.375" style="1" customWidth="1"/>
    <col min="8962" max="8962" width="9" style="1" customWidth="1"/>
    <col min="8963" max="8963" width="19.625" style="1" customWidth="1"/>
    <col min="8964" max="8964" width="16.125" style="1" customWidth="1"/>
    <col min="8965" max="8965" width="17.375" style="1" customWidth="1"/>
    <col min="8966" max="8966" width="5.5" style="1" customWidth="1"/>
    <col min="8967" max="8967" width="6.75" style="1" customWidth="1"/>
    <col min="8968" max="8968" width="10" style="1" customWidth="1"/>
    <col min="8969" max="8969" width="8.125" style="1" customWidth="1"/>
    <col min="8970" max="8970" width="9.75" style="1" bestFit="1" customWidth="1"/>
    <col min="8971" max="9216" width="9" style="1"/>
    <col min="9217" max="9217" width="4.375" style="1" customWidth="1"/>
    <col min="9218" max="9218" width="9" style="1" customWidth="1"/>
    <col min="9219" max="9219" width="19.625" style="1" customWidth="1"/>
    <col min="9220" max="9220" width="16.125" style="1" customWidth="1"/>
    <col min="9221" max="9221" width="17.375" style="1" customWidth="1"/>
    <col min="9222" max="9222" width="5.5" style="1" customWidth="1"/>
    <col min="9223" max="9223" width="6.75" style="1" customWidth="1"/>
    <col min="9224" max="9224" width="10" style="1" customWidth="1"/>
    <col min="9225" max="9225" width="8.125" style="1" customWidth="1"/>
    <col min="9226" max="9226" width="9.75" style="1" bestFit="1" customWidth="1"/>
    <col min="9227" max="9472" width="9" style="1"/>
    <col min="9473" max="9473" width="4.375" style="1" customWidth="1"/>
    <col min="9474" max="9474" width="9" style="1" customWidth="1"/>
    <col min="9475" max="9475" width="19.625" style="1" customWidth="1"/>
    <col min="9476" max="9476" width="16.125" style="1" customWidth="1"/>
    <col min="9477" max="9477" width="17.375" style="1" customWidth="1"/>
    <col min="9478" max="9478" width="5.5" style="1" customWidth="1"/>
    <col min="9479" max="9479" width="6.75" style="1" customWidth="1"/>
    <col min="9480" max="9480" width="10" style="1" customWidth="1"/>
    <col min="9481" max="9481" width="8.125" style="1" customWidth="1"/>
    <col min="9482" max="9482" width="9.75" style="1" bestFit="1" customWidth="1"/>
    <col min="9483" max="9728" width="9" style="1"/>
    <col min="9729" max="9729" width="4.375" style="1" customWidth="1"/>
    <col min="9730" max="9730" width="9" style="1" customWidth="1"/>
    <col min="9731" max="9731" width="19.625" style="1" customWidth="1"/>
    <col min="9732" max="9732" width="16.125" style="1" customWidth="1"/>
    <col min="9733" max="9733" width="17.375" style="1" customWidth="1"/>
    <col min="9734" max="9734" width="5.5" style="1" customWidth="1"/>
    <col min="9735" max="9735" width="6.75" style="1" customWidth="1"/>
    <col min="9736" max="9736" width="10" style="1" customWidth="1"/>
    <col min="9737" max="9737" width="8.125" style="1" customWidth="1"/>
    <col min="9738" max="9738" width="9.75" style="1" bestFit="1" customWidth="1"/>
    <col min="9739" max="9984" width="9" style="1"/>
    <col min="9985" max="9985" width="4.375" style="1" customWidth="1"/>
    <col min="9986" max="9986" width="9" style="1" customWidth="1"/>
    <col min="9987" max="9987" width="19.625" style="1" customWidth="1"/>
    <col min="9988" max="9988" width="16.125" style="1" customWidth="1"/>
    <col min="9989" max="9989" width="17.375" style="1" customWidth="1"/>
    <col min="9990" max="9990" width="5.5" style="1" customWidth="1"/>
    <col min="9991" max="9991" width="6.75" style="1" customWidth="1"/>
    <col min="9992" max="9992" width="10" style="1" customWidth="1"/>
    <col min="9993" max="9993" width="8.125" style="1" customWidth="1"/>
    <col min="9994" max="9994" width="9.75" style="1" bestFit="1" customWidth="1"/>
    <col min="9995" max="10240" width="9" style="1"/>
    <col min="10241" max="10241" width="4.375" style="1" customWidth="1"/>
    <col min="10242" max="10242" width="9" style="1" customWidth="1"/>
    <col min="10243" max="10243" width="19.625" style="1" customWidth="1"/>
    <col min="10244" max="10244" width="16.125" style="1" customWidth="1"/>
    <col min="10245" max="10245" width="17.375" style="1" customWidth="1"/>
    <col min="10246" max="10246" width="5.5" style="1" customWidth="1"/>
    <col min="10247" max="10247" width="6.75" style="1" customWidth="1"/>
    <col min="10248" max="10248" width="10" style="1" customWidth="1"/>
    <col min="10249" max="10249" width="8.125" style="1" customWidth="1"/>
    <col min="10250" max="10250" width="9.75" style="1" bestFit="1" customWidth="1"/>
    <col min="10251" max="10496" width="9" style="1"/>
    <col min="10497" max="10497" width="4.375" style="1" customWidth="1"/>
    <col min="10498" max="10498" width="9" style="1" customWidth="1"/>
    <col min="10499" max="10499" width="19.625" style="1" customWidth="1"/>
    <col min="10500" max="10500" width="16.125" style="1" customWidth="1"/>
    <col min="10501" max="10501" width="17.375" style="1" customWidth="1"/>
    <col min="10502" max="10502" width="5.5" style="1" customWidth="1"/>
    <col min="10503" max="10503" width="6.75" style="1" customWidth="1"/>
    <col min="10504" max="10504" width="10" style="1" customWidth="1"/>
    <col min="10505" max="10505" width="8.125" style="1" customWidth="1"/>
    <col min="10506" max="10506" width="9.75" style="1" bestFit="1" customWidth="1"/>
    <col min="10507" max="10752" width="9" style="1"/>
    <col min="10753" max="10753" width="4.375" style="1" customWidth="1"/>
    <col min="10754" max="10754" width="9" style="1" customWidth="1"/>
    <col min="10755" max="10755" width="19.625" style="1" customWidth="1"/>
    <col min="10756" max="10756" width="16.125" style="1" customWidth="1"/>
    <col min="10757" max="10757" width="17.375" style="1" customWidth="1"/>
    <col min="10758" max="10758" width="5.5" style="1" customWidth="1"/>
    <col min="10759" max="10759" width="6.75" style="1" customWidth="1"/>
    <col min="10760" max="10760" width="10" style="1" customWidth="1"/>
    <col min="10761" max="10761" width="8.125" style="1" customWidth="1"/>
    <col min="10762" max="10762" width="9.75" style="1" bestFit="1" customWidth="1"/>
    <col min="10763" max="11008" width="9" style="1"/>
    <col min="11009" max="11009" width="4.375" style="1" customWidth="1"/>
    <col min="11010" max="11010" width="9" style="1" customWidth="1"/>
    <col min="11011" max="11011" width="19.625" style="1" customWidth="1"/>
    <col min="11012" max="11012" width="16.125" style="1" customWidth="1"/>
    <col min="11013" max="11013" width="17.375" style="1" customWidth="1"/>
    <col min="11014" max="11014" width="5.5" style="1" customWidth="1"/>
    <col min="11015" max="11015" width="6.75" style="1" customWidth="1"/>
    <col min="11016" max="11016" width="10" style="1" customWidth="1"/>
    <col min="11017" max="11017" width="8.125" style="1" customWidth="1"/>
    <col min="11018" max="11018" width="9.75" style="1" bestFit="1" customWidth="1"/>
    <col min="11019" max="11264" width="9" style="1"/>
    <col min="11265" max="11265" width="4.375" style="1" customWidth="1"/>
    <col min="11266" max="11266" width="9" style="1" customWidth="1"/>
    <col min="11267" max="11267" width="19.625" style="1" customWidth="1"/>
    <col min="11268" max="11268" width="16.125" style="1" customWidth="1"/>
    <col min="11269" max="11269" width="17.375" style="1" customWidth="1"/>
    <col min="11270" max="11270" width="5.5" style="1" customWidth="1"/>
    <col min="11271" max="11271" width="6.75" style="1" customWidth="1"/>
    <col min="11272" max="11272" width="10" style="1" customWidth="1"/>
    <col min="11273" max="11273" width="8.125" style="1" customWidth="1"/>
    <col min="11274" max="11274" width="9.75" style="1" bestFit="1" customWidth="1"/>
    <col min="11275" max="11520" width="9" style="1"/>
    <col min="11521" max="11521" width="4.375" style="1" customWidth="1"/>
    <col min="11522" max="11522" width="9" style="1" customWidth="1"/>
    <col min="11523" max="11523" width="19.625" style="1" customWidth="1"/>
    <col min="11524" max="11524" width="16.125" style="1" customWidth="1"/>
    <col min="11525" max="11525" width="17.375" style="1" customWidth="1"/>
    <col min="11526" max="11526" width="5.5" style="1" customWidth="1"/>
    <col min="11527" max="11527" width="6.75" style="1" customWidth="1"/>
    <col min="11528" max="11528" width="10" style="1" customWidth="1"/>
    <col min="11529" max="11529" width="8.125" style="1" customWidth="1"/>
    <col min="11530" max="11530" width="9.75" style="1" bestFit="1" customWidth="1"/>
    <col min="11531" max="11776" width="9" style="1"/>
    <col min="11777" max="11777" width="4.375" style="1" customWidth="1"/>
    <col min="11778" max="11778" width="9" style="1" customWidth="1"/>
    <col min="11779" max="11779" width="19.625" style="1" customWidth="1"/>
    <col min="11780" max="11780" width="16.125" style="1" customWidth="1"/>
    <col min="11781" max="11781" width="17.375" style="1" customWidth="1"/>
    <col min="11782" max="11782" width="5.5" style="1" customWidth="1"/>
    <col min="11783" max="11783" width="6.75" style="1" customWidth="1"/>
    <col min="11784" max="11784" width="10" style="1" customWidth="1"/>
    <col min="11785" max="11785" width="8.125" style="1" customWidth="1"/>
    <col min="11786" max="11786" width="9.75" style="1" bestFit="1" customWidth="1"/>
    <col min="11787" max="12032" width="9" style="1"/>
    <col min="12033" max="12033" width="4.375" style="1" customWidth="1"/>
    <col min="12034" max="12034" width="9" style="1" customWidth="1"/>
    <col min="12035" max="12035" width="19.625" style="1" customWidth="1"/>
    <col min="12036" max="12036" width="16.125" style="1" customWidth="1"/>
    <col min="12037" max="12037" width="17.375" style="1" customWidth="1"/>
    <col min="12038" max="12038" width="5.5" style="1" customWidth="1"/>
    <col min="12039" max="12039" width="6.75" style="1" customWidth="1"/>
    <col min="12040" max="12040" width="10" style="1" customWidth="1"/>
    <col min="12041" max="12041" width="8.125" style="1" customWidth="1"/>
    <col min="12042" max="12042" width="9.75" style="1" bestFit="1" customWidth="1"/>
    <col min="12043" max="12288" width="9" style="1"/>
    <col min="12289" max="12289" width="4.375" style="1" customWidth="1"/>
    <col min="12290" max="12290" width="9" style="1" customWidth="1"/>
    <col min="12291" max="12291" width="19.625" style="1" customWidth="1"/>
    <col min="12292" max="12292" width="16.125" style="1" customWidth="1"/>
    <col min="12293" max="12293" width="17.375" style="1" customWidth="1"/>
    <col min="12294" max="12294" width="5.5" style="1" customWidth="1"/>
    <col min="12295" max="12295" width="6.75" style="1" customWidth="1"/>
    <col min="12296" max="12296" width="10" style="1" customWidth="1"/>
    <col min="12297" max="12297" width="8.125" style="1" customWidth="1"/>
    <col min="12298" max="12298" width="9.75" style="1" bestFit="1" customWidth="1"/>
    <col min="12299" max="12544" width="9" style="1"/>
    <col min="12545" max="12545" width="4.375" style="1" customWidth="1"/>
    <col min="12546" max="12546" width="9" style="1" customWidth="1"/>
    <col min="12547" max="12547" width="19.625" style="1" customWidth="1"/>
    <col min="12548" max="12548" width="16.125" style="1" customWidth="1"/>
    <col min="12549" max="12549" width="17.375" style="1" customWidth="1"/>
    <col min="12550" max="12550" width="5.5" style="1" customWidth="1"/>
    <col min="12551" max="12551" width="6.75" style="1" customWidth="1"/>
    <col min="12552" max="12552" width="10" style="1" customWidth="1"/>
    <col min="12553" max="12553" width="8.125" style="1" customWidth="1"/>
    <col min="12554" max="12554" width="9.75" style="1" bestFit="1" customWidth="1"/>
    <col min="12555" max="12800" width="9" style="1"/>
    <col min="12801" max="12801" width="4.375" style="1" customWidth="1"/>
    <col min="12802" max="12802" width="9" style="1" customWidth="1"/>
    <col min="12803" max="12803" width="19.625" style="1" customWidth="1"/>
    <col min="12804" max="12804" width="16.125" style="1" customWidth="1"/>
    <col min="12805" max="12805" width="17.375" style="1" customWidth="1"/>
    <col min="12806" max="12806" width="5.5" style="1" customWidth="1"/>
    <col min="12807" max="12807" width="6.75" style="1" customWidth="1"/>
    <col min="12808" max="12808" width="10" style="1" customWidth="1"/>
    <col min="12809" max="12809" width="8.125" style="1" customWidth="1"/>
    <col min="12810" max="12810" width="9.75" style="1" bestFit="1" customWidth="1"/>
    <col min="12811" max="13056" width="9" style="1"/>
    <col min="13057" max="13057" width="4.375" style="1" customWidth="1"/>
    <col min="13058" max="13058" width="9" style="1" customWidth="1"/>
    <col min="13059" max="13059" width="19.625" style="1" customWidth="1"/>
    <col min="13060" max="13060" width="16.125" style="1" customWidth="1"/>
    <col min="13061" max="13061" width="17.375" style="1" customWidth="1"/>
    <col min="13062" max="13062" width="5.5" style="1" customWidth="1"/>
    <col min="13063" max="13063" width="6.75" style="1" customWidth="1"/>
    <col min="13064" max="13064" width="10" style="1" customWidth="1"/>
    <col min="13065" max="13065" width="8.125" style="1" customWidth="1"/>
    <col min="13066" max="13066" width="9.75" style="1" bestFit="1" customWidth="1"/>
    <col min="13067" max="13312" width="9" style="1"/>
    <col min="13313" max="13313" width="4.375" style="1" customWidth="1"/>
    <col min="13314" max="13314" width="9" style="1" customWidth="1"/>
    <col min="13315" max="13315" width="19.625" style="1" customWidth="1"/>
    <col min="13316" max="13316" width="16.125" style="1" customWidth="1"/>
    <col min="13317" max="13317" width="17.375" style="1" customWidth="1"/>
    <col min="13318" max="13318" width="5.5" style="1" customWidth="1"/>
    <col min="13319" max="13319" width="6.75" style="1" customWidth="1"/>
    <col min="13320" max="13320" width="10" style="1" customWidth="1"/>
    <col min="13321" max="13321" width="8.125" style="1" customWidth="1"/>
    <col min="13322" max="13322" width="9.75" style="1" bestFit="1" customWidth="1"/>
    <col min="13323" max="13568" width="9" style="1"/>
    <col min="13569" max="13569" width="4.375" style="1" customWidth="1"/>
    <col min="13570" max="13570" width="9" style="1" customWidth="1"/>
    <col min="13571" max="13571" width="19.625" style="1" customWidth="1"/>
    <col min="13572" max="13572" width="16.125" style="1" customWidth="1"/>
    <col min="13573" max="13573" width="17.375" style="1" customWidth="1"/>
    <col min="13574" max="13574" width="5.5" style="1" customWidth="1"/>
    <col min="13575" max="13575" width="6.75" style="1" customWidth="1"/>
    <col min="13576" max="13576" width="10" style="1" customWidth="1"/>
    <col min="13577" max="13577" width="8.125" style="1" customWidth="1"/>
    <col min="13578" max="13578" width="9.75" style="1" bestFit="1" customWidth="1"/>
    <col min="13579" max="13824" width="9" style="1"/>
    <col min="13825" max="13825" width="4.375" style="1" customWidth="1"/>
    <col min="13826" max="13826" width="9" style="1" customWidth="1"/>
    <col min="13827" max="13827" width="19.625" style="1" customWidth="1"/>
    <col min="13828" max="13828" width="16.125" style="1" customWidth="1"/>
    <col min="13829" max="13829" width="17.375" style="1" customWidth="1"/>
    <col min="13830" max="13830" width="5.5" style="1" customWidth="1"/>
    <col min="13831" max="13831" width="6.75" style="1" customWidth="1"/>
    <col min="13832" max="13832" width="10" style="1" customWidth="1"/>
    <col min="13833" max="13833" width="8.125" style="1" customWidth="1"/>
    <col min="13834" max="13834" width="9.75" style="1" bestFit="1" customWidth="1"/>
    <col min="13835" max="14080" width="9" style="1"/>
    <col min="14081" max="14081" width="4.375" style="1" customWidth="1"/>
    <col min="14082" max="14082" width="9" style="1" customWidth="1"/>
    <col min="14083" max="14083" width="19.625" style="1" customWidth="1"/>
    <col min="14084" max="14084" width="16.125" style="1" customWidth="1"/>
    <col min="14085" max="14085" width="17.375" style="1" customWidth="1"/>
    <col min="14086" max="14086" width="5.5" style="1" customWidth="1"/>
    <col min="14087" max="14087" width="6.75" style="1" customWidth="1"/>
    <col min="14088" max="14088" width="10" style="1" customWidth="1"/>
    <col min="14089" max="14089" width="8.125" style="1" customWidth="1"/>
    <col min="14090" max="14090" width="9.75" style="1" bestFit="1" customWidth="1"/>
    <col min="14091" max="14336" width="9" style="1"/>
    <col min="14337" max="14337" width="4.375" style="1" customWidth="1"/>
    <col min="14338" max="14338" width="9" style="1" customWidth="1"/>
    <col min="14339" max="14339" width="19.625" style="1" customWidth="1"/>
    <col min="14340" max="14340" width="16.125" style="1" customWidth="1"/>
    <col min="14341" max="14341" width="17.375" style="1" customWidth="1"/>
    <col min="14342" max="14342" width="5.5" style="1" customWidth="1"/>
    <col min="14343" max="14343" width="6.75" style="1" customWidth="1"/>
    <col min="14344" max="14344" width="10" style="1" customWidth="1"/>
    <col min="14345" max="14345" width="8.125" style="1" customWidth="1"/>
    <col min="14346" max="14346" width="9.75" style="1" bestFit="1" customWidth="1"/>
    <col min="14347" max="14592" width="9" style="1"/>
    <col min="14593" max="14593" width="4.375" style="1" customWidth="1"/>
    <col min="14594" max="14594" width="9" style="1" customWidth="1"/>
    <col min="14595" max="14595" width="19.625" style="1" customWidth="1"/>
    <col min="14596" max="14596" width="16.125" style="1" customWidth="1"/>
    <col min="14597" max="14597" width="17.375" style="1" customWidth="1"/>
    <col min="14598" max="14598" width="5.5" style="1" customWidth="1"/>
    <col min="14599" max="14599" width="6.75" style="1" customWidth="1"/>
    <col min="14600" max="14600" width="10" style="1" customWidth="1"/>
    <col min="14601" max="14601" width="8.125" style="1" customWidth="1"/>
    <col min="14602" max="14602" width="9.75" style="1" bestFit="1" customWidth="1"/>
    <col min="14603" max="14848" width="9" style="1"/>
    <col min="14849" max="14849" width="4.375" style="1" customWidth="1"/>
    <col min="14850" max="14850" width="9" style="1" customWidth="1"/>
    <col min="14851" max="14851" width="19.625" style="1" customWidth="1"/>
    <col min="14852" max="14852" width="16.125" style="1" customWidth="1"/>
    <col min="14853" max="14853" width="17.375" style="1" customWidth="1"/>
    <col min="14854" max="14854" width="5.5" style="1" customWidth="1"/>
    <col min="14855" max="14855" width="6.75" style="1" customWidth="1"/>
    <col min="14856" max="14856" width="10" style="1" customWidth="1"/>
    <col min="14857" max="14857" width="8.125" style="1" customWidth="1"/>
    <col min="14858" max="14858" width="9.75" style="1" bestFit="1" customWidth="1"/>
    <col min="14859" max="15104" width="9" style="1"/>
    <col min="15105" max="15105" width="4.375" style="1" customWidth="1"/>
    <col min="15106" max="15106" width="9" style="1" customWidth="1"/>
    <col min="15107" max="15107" width="19.625" style="1" customWidth="1"/>
    <col min="15108" max="15108" width="16.125" style="1" customWidth="1"/>
    <col min="15109" max="15109" width="17.375" style="1" customWidth="1"/>
    <col min="15110" max="15110" width="5.5" style="1" customWidth="1"/>
    <col min="15111" max="15111" width="6.75" style="1" customWidth="1"/>
    <col min="15112" max="15112" width="10" style="1" customWidth="1"/>
    <col min="15113" max="15113" width="8.125" style="1" customWidth="1"/>
    <col min="15114" max="15114" width="9.75" style="1" bestFit="1" customWidth="1"/>
    <col min="15115" max="15360" width="9" style="1"/>
    <col min="15361" max="15361" width="4.375" style="1" customWidth="1"/>
    <col min="15362" max="15362" width="9" style="1" customWidth="1"/>
    <col min="15363" max="15363" width="19.625" style="1" customWidth="1"/>
    <col min="15364" max="15364" width="16.125" style="1" customWidth="1"/>
    <col min="15365" max="15365" width="17.375" style="1" customWidth="1"/>
    <col min="15366" max="15366" width="5.5" style="1" customWidth="1"/>
    <col min="15367" max="15367" width="6.75" style="1" customWidth="1"/>
    <col min="15368" max="15368" width="10" style="1" customWidth="1"/>
    <col min="15369" max="15369" width="8.125" style="1" customWidth="1"/>
    <col min="15370" max="15370" width="9.75" style="1" bestFit="1" customWidth="1"/>
    <col min="15371" max="15616" width="9" style="1"/>
    <col min="15617" max="15617" width="4.375" style="1" customWidth="1"/>
    <col min="15618" max="15618" width="9" style="1" customWidth="1"/>
    <col min="15619" max="15619" width="19.625" style="1" customWidth="1"/>
    <col min="15620" max="15620" width="16.125" style="1" customWidth="1"/>
    <col min="15621" max="15621" width="17.375" style="1" customWidth="1"/>
    <col min="15622" max="15622" width="5.5" style="1" customWidth="1"/>
    <col min="15623" max="15623" width="6.75" style="1" customWidth="1"/>
    <col min="15624" max="15624" width="10" style="1" customWidth="1"/>
    <col min="15625" max="15625" width="8.125" style="1" customWidth="1"/>
    <col min="15626" max="15626" width="9.75" style="1" bestFit="1" customWidth="1"/>
    <col min="15627" max="15872" width="9" style="1"/>
    <col min="15873" max="15873" width="4.375" style="1" customWidth="1"/>
    <col min="15874" max="15874" width="9" style="1" customWidth="1"/>
    <col min="15875" max="15875" width="19.625" style="1" customWidth="1"/>
    <col min="15876" max="15876" width="16.125" style="1" customWidth="1"/>
    <col min="15877" max="15877" width="17.375" style="1" customWidth="1"/>
    <col min="15878" max="15878" width="5.5" style="1" customWidth="1"/>
    <col min="15879" max="15879" width="6.75" style="1" customWidth="1"/>
    <col min="15880" max="15880" width="10" style="1" customWidth="1"/>
    <col min="15881" max="15881" width="8.125" style="1" customWidth="1"/>
    <col min="15882" max="15882" width="9.75" style="1" bestFit="1" customWidth="1"/>
    <col min="15883" max="16128" width="9" style="1"/>
    <col min="16129" max="16129" width="4.375" style="1" customWidth="1"/>
    <col min="16130" max="16130" width="9" style="1" customWidth="1"/>
    <col min="16131" max="16131" width="19.625" style="1" customWidth="1"/>
    <col min="16132" max="16132" width="16.125" style="1" customWidth="1"/>
    <col min="16133" max="16133" width="17.375" style="1" customWidth="1"/>
    <col min="16134" max="16134" width="5.5" style="1" customWidth="1"/>
    <col min="16135" max="16135" width="6.75" style="1" customWidth="1"/>
    <col min="16136" max="16136" width="10" style="1" customWidth="1"/>
    <col min="16137" max="16137" width="8.125" style="1" customWidth="1"/>
    <col min="16138" max="16138" width="9.75" style="1" bestFit="1" customWidth="1"/>
    <col min="16139" max="16384" width="9" style="1"/>
  </cols>
  <sheetData>
    <row r="1" spans="1:10" s="126" customFormat="1" ht="36" customHeight="1">
      <c r="A1" s="158" t="s">
        <v>467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36" customHeight="1">
      <c r="A2" s="189" t="s">
        <v>485</v>
      </c>
      <c r="B2" s="189"/>
      <c r="C2" s="189"/>
      <c r="D2" s="5"/>
      <c r="E2" s="5"/>
      <c r="F2" s="5"/>
      <c r="G2" s="5"/>
      <c r="H2" s="5"/>
      <c r="I2" s="5"/>
      <c r="J2" s="5"/>
    </row>
    <row r="3" spans="1:10" s="29" customFormat="1" ht="29.25" customHeight="1">
      <c r="A3" s="26" t="s">
        <v>158</v>
      </c>
      <c r="B3" s="26" t="s">
        <v>3</v>
      </c>
      <c r="C3" s="26" t="s">
        <v>468</v>
      </c>
      <c r="D3" s="27" t="s">
        <v>469</v>
      </c>
      <c r="E3" s="27" t="s">
        <v>470</v>
      </c>
      <c r="F3" s="26" t="s">
        <v>471</v>
      </c>
      <c r="G3" s="26" t="s">
        <v>472</v>
      </c>
      <c r="H3" s="26" t="s">
        <v>473</v>
      </c>
      <c r="I3" s="28" t="s">
        <v>474</v>
      </c>
      <c r="J3" s="26" t="s">
        <v>165</v>
      </c>
    </row>
    <row r="4" spans="1:10" s="34" customFormat="1" ht="20.100000000000001" customHeight="1">
      <c r="A4" s="190">
        <v>1</v>
      </c>
      <c r="B4" s="190" t="s">
        <v>395</v>
      </c>
      <c r="C4" s="117" t="s">
        <v>396</v>
      </c>
      <c r="D4" s="118" t="s">
        <v>397</v>
      </c>
      <c r="E4" s="118" t="s">
        <v>398</v>
      </c>
      <c r="F4" s="118">
        <v>32</v>
      </c>
      <c r="G4" s="118">
        <v>1</v>
      </c>
      <c r="H4" s="119">
        <f>F4*G4</f>
        <v>32</v>
      </c>
      <c r="I4" s="190">
        <f>SUM(H4:H5)</f>
        <v>64</v>
      </c>
      <c r="J4" s="120"/>
    </row>
    <row r="5" spans="1:10" s="34" customFormat="1" ht="20.100000000000001" customHeight="1">
      <c r="A5" s="192"/>
      <c r="B5" s="192"/>
      <c r="C5" s="117" t="s">
        <v>396</v>
      </c>
      <c r="D5" s="118" t="s">
        <v>397</v>
      </c>
      <c r="E5" s="118" t="s">
        <v>399</v>
      </c>
      <c r="F5" s="118">
        <v>32</v>
      </c>
      <c r="G5" s="118">
        <v>1</v>
      </c>
      <c r="H5" s="119">
        <f t="shared" ref="H5:H54" si="0">F5*G5</f>
        <v>32</v>
      </c>
      <c r="I5" s="192"/>
      <c r="J5" s="120"/>
    </row>
    <row r="6" spans="1:10" s="34" customFormat="1" ht="20.100000000000001" customHeight="1">
      <c r="A6" s="190">
        <v>2</v>
      </c>
      <c r="B6" s="190" t="s">
        <v>400</v>
      </c>
      <c r="C6" s="117" t="s">
        <v>401</v>
      </c>
      <c r="D6" s="118" t="s">
        <v>402</v>
      </c>
      <c r="E6" s="118" t="s">
        <v>403</v>
      </c>
      <c r="F6" s="118">
        <v>32</v>
      </c>
      <c r="G6" s="118">
        <v>1</v>
      </c>
      <c r="H6" s="119">
        <f t="shared" si="0"/>
        <v>32</v>
      </c>
      <c r="I6" s="190">
        <f>SUM(H6:H9)</f>
        <v>128</v>
      </c>
      <c r="J6" s="120"/>
    </row>
    <row r="7" spans="1:10" s="34" customFormat="1" ht="20.100000000000001" customHeight="1">
      <c r="A7" s="191"/>
      <c r="B7" s="191"/>
      <c r="C7" s="117" t="s">
        <v>401</v>
      </c>
      <c r="D7" s="118" t="s">
        <v>402</v>
      </c>
      <c r="E7" s="118" t="s">
        <v>404</v>
      </c>
      <c r="F7" s="118">
        <v>32</v>
      </c>
      <c r="G7" s="118">
        <v>1</v>
      </c>
      <c r="H7" s="119">
        <f t="shared" si="0"/>
        <v>32</v>
      </c>
      <c r="I7" s="191"/>
      <c r="J7" s="118"/>
    </row>
    <row r="8" spans="1:10" s="34" customFormat="1" ht="20.100000000000001" customHeight="1">
      <c r="A8" s="191"/>
      <c r="B8" s="191"/>
      <c r="C8" s="117" t="s">
        <v>401</v>
      </c>
      <c r="D8" s="118" t="s">
        <v>402</v>
      </c>
      <c r="E8" s="118" t="s">
        <v>405</v>
      </c>
      <c r="F8" s="118">
        <v>32</v>
      </c>
      <c r="G8" s="118">
        <v>1</v>
      </c>
      <c r="H8" s="119">
        <f t="shared" si="0"/>
        <v>32</v>
      </c>
      <c r="I8" s="191"/>
      <c r="J8" s="118"/>
    </row>
    <row r="9" spans="1:10" s="34" customFormat="1" ht="20.100000000000001" customHeight="1">
      <c r="A9" s="192"/>
      <c r="B9" s="192"/>
      <c r="C9" s="118" t="s">
        <v>401</v>
      </c>
      <c r="D9" s="118" t="s">
        <v>402</v>
      </c>
      <c r="E9" s="118" t="s">
        <v>406</v>
      </c>
      <c r="F9" s="118">
        <v>32</v>
      </c>
      <c r="G9" s="118">
        <v>1</v>
      </c>
      <c r="H9" s="119">
        <f t="shared" si="0"/>
        <v>32</v>
      </c>
      <c r="I9" s="192"/>
      <c r="J9" s="118"/>
    </row>
    <row r="10" spans="1:10" s="34" customFormat="1" ht="20.100000000000001" customHeight="1">
      <c r="A10" s="190">
        <v>3</v>
      </c>
      <c r="B10" s="198" t="s">
        <v>407</v>
      </c>
      <c r="C10" s="119" t="s">
        <v>408</v>
      </c>
      <c r="D10" s="119" t="s">
        <v>397</v>
      </c>
      <c r="E10" s="119" t="s">
        <v>409</v>
      </c>
      <c r="F10" s="119">
        <v>64</v>
      </c>
      <c r="G10" s="119">
        <v>1</v>
      </c>
      <c r="H10" s="119">
        <v>64</v>
      </c>
      <c r="I10" s="193">
        <f>SUM(H10:H12)</f>
        <v>148</v>
      </c>
      <c r="J10" s="119"/>
    </row>
    <row r="11" spans="1:10" s="34" customFormat="1" ht="20.100000000000001" customHeight="1">
      <c r="A11" s="191"/>
      <c r="B11" s="199"/>
      <c r="C11" s="119" t="s">
        <v>410</v>
      </c>
      <c r="D11" s="119" t="s">
        <v>397</v>
      </c>
      <c r="E11" s="119" t="s">
        <v>409</v>
      </c>
      <c r="F11" s="119">
        <v>44</v>
      </c>
      <c r="G11" s="119">
        <v>1</v>
      </c>
      <c r="H11" s="119">
        <v>44</v>
      </c>
      <c r="I11" s="194"/>
      <c r="J11" s="119" t="s">
        <v>465</v>
      </c>
    </row>
    <row r="12" spans="1:10" s="34" customFormat="1" ht="20.100000000000001" customHeight="1">
      <c r="A12" s="192"/>
      <c r="B12" s="200"/>
      <c r="C12" s="119" t="s">
        <v>421</v>
      </c>
      <c r="D12" s="119" t="s">
        <v>397</v>
      </c>
      <c r="E12" s="119" t="s">
        <v>434</v>
      </c>
      <c r="F12" s="119">
        <v>40</v>
      </c>
      <c r="G12" s="119">
        <v>1</v>
      </c>
      <c r="H12" s="119">
        <v>40</v>
      </c>
      <c r="I12" s="195"/>
      <c r="J12" s="119" t="s">
        <v>475</v>
      </c>
    </row>
    <row r="13" spans="1:10" s="34" customFormat="1" ht="20.100000000000001" customHeight="1">
      <c r="A13" s="118">
        <v>4</v>
      </c>
      <c r="B13" s="119" t="s">
        <v>411</v>
      </c>
      <c r="C13" s="118" t="s">
        <v>412</v>
      </c>
      <c r="D13" s="118" t="s">
        <v>397</v>
      </c>
      <c r="E13" s="118" t="s">
        <v>413</v>
      </c>
      <c r="F13" s="118">
        <v>32</v>
      </c>
      <c r="G13" s="118">
        <v>1</v>
      </c>
      <c r="H13" s="119">
        <f>F13*G13</f>
        <v>32</v>
      </c>
      <c r="I13" s="118">
        <f>H13</f>
        <v>32</v>
      </c>
      <c r="J13" s="118"/>
    </row>
    <row r="14" spans="1:10" s="34" customFormat="1" ht="20.100000000000001" customHeight="1">
      <c r="A14" s="118">
        <v>5</v>
      </c>
      <c r="B14" s="119" t="s">
        <v>414</v>
      </c>
      <c r="C14" s="118" t="s">
        <v>466</v>
      </c>
      <c r="D14" s="118" t="s">
        <v>397</v>
      </c>
      <c r="E14" s="118" t="s">
        <v>415</v>
      </c>
      <c r="F14" s="118">
        <v>64</v>
      </c>
      <c r="G14" s="118">
        <v>1</v>
      </c>
      <c r="H14" s="119">
        <f>F14*G14</f>
        <v>64</v>
      </c>
      <c r="I14" s="118">
        <f>H14</f>
        <v>64</v>
      </c>
      <c r="J14" s="118"/>
    </row>
    <row r="15" spans="1:10" s="34" customFormat="1" ht="20.100000000000001" customHeight="1">
      <c r="A15" s="190">
        <v>6</v>
      </c>
      <c r="B15" s="193" t="s">
        <v>416</v>
      </c>
      <c r="C15" s="118" t="s">
        <v>417</v>
      </c>
      <c r="D15" s="118" t="s">
        <v>397</v>
      </c>
      <c r="E15" s="118" t="s">
        <v>418</v>
      </c>
      <c r="F15" s="118">
        <v>64</v>
      </c>
      <c r="G15" s="118">
        <v>1</v>
      </c>
      <c r="H15" s="119">
        <v>64</v>
      </c>
      <c r="I15" s="190">
        <f>SUM(H15:H16)</f>
        <v>96</v>
      </c>
      <c r="J15" s="118"/>
    </row>
    <row r="16" spans="1:10" s="34" customFormat="1" ht="20.100000000000001" customHeight="1">
      <c r="A16" s="192"/>
      <c r="B16" s="195"/>
      <c r="C16" s="118" t="s">
        <v>412</v>
      </c>
      <c r="D16" s="118" t="s">
        <v>397</v>
      </c>
      <c r="E16" s="118" t="s">
        <v>419</v>
      </c>
      <c r="F16" s="118">
        <v>32</v>
      </c>
      <c r="G16" s="118">
        <v>1</v>
      </c>
      <c r="H16" s="119">
        <f t="shared" si="0"/>
        <v>32</v>
      </c>
      <c r="I16" s="192"/>
      <c r="J16" s="118"/>
    </row>
    <row r="17" spans="1:10" s="34" customFormat="1" ht="20.100000000000001" customHeight="1">
      <c r="A17" s="118">
        <v>7</v>
      </c>
      <c r="B17" s="119" t="s">
        <v>420</v>
      </c>
      <c r="C17" s="125" t="s">
        <v>421</v>
      </c>
      <c r="D17" s="119" t="s">
        <v>397</v>
      </c>
      <c r="E17" s="119" t="s">
        <v>422</v>
      </c>
      <c r="F17" s="119">
        <v>40</v>
      </c>
      <c r="G17" s="119">
        <v>1</v>
      </c>
      <c r="H17" s="119">
        <v>40</v>
      </c>
      <c r="I17" s="119">
        <f>H17</f>
        <v>40</v>
      </c>
      <c r="J17" s="119" t="s">
        <v>475</v>
      </c>
    </row>
    <row r="18" spans="1:10" s="34" customFormat="1" ht="20.100000000000001" customHeight="1">
      <c r="A18" s="190">
        <v>8</v>
      </c>
      <c r="B18" s="193" t="s">
        <v>423</v>
      </c>
      <c r="C18" s="117" t="s">
        <v>424</v>
      </c>
      <c r="D18" s="118" t="s">
        <v>402</v>
      </c>
      <c r="E18" s="118" t="s">
        <v>425</v>
      </c>
      <c r="F18" s="118">
        <v>9</v>
      </c>
      <c r="G18" s="118">
        <v>1</v>
      </c>
      <c r="H18" s="119">
        <f t="shared" si="0"/>
        <v>9</v>
      </c>
      <c r="I18" s="190">
        <f>SUM(H18:H21)</f>
        <v>54</v>
      </c>
      <c r="J18" s="118"/>
    </row>
    <row r="19" spans="1:10" s="34" customFormat="1" ht="20.100000000000001" customHeight="1">
      <c r="A19" s="191"/>
      <c r="B19" s="194"/>
      <c r="C19" s="118" t="s">
        <v>426</v>
      </c>
      <c r="D19" s="118" t="s">
        <v>402</v>
      </c>
      <c r="E19" s="118" t="s">
        <v>425</v>
      </c>
      <c r="F19" s="118">
        <v>18</v>
      </c>
      <c r="G19" s="118">
        <v>1</v>
      </c>
      <c r="H19" s="119">
        <f t="shared" si="0"/>
        <v>18</v>
      </c>
      <c r="I19" s="191"/>
      <c r="J19" s="118"/>
    </row>
    <row r="20" spans="1:10" s="34" customFormat="1" ht="20.100000000000001" customHeight="1">
      <c r="A20" s="191"/>
      <c r="B20" s="194"/>
      <c r="C20" s="118" t="s">
        <v>424</v>
      </c>
      <c r="D20" s="118" t="s">
        <v>402</v>
      </c>
      <c r="E20" s="118" t="s">
        <v>427</v>
      </c>
      <c r="F20" s="118">
        <v>9</v>
      </c>
      <c r="G20" s="118">
        <v>1</v>
      </c>
      <c r="H20" s="119">
        <f t="shared" si="0"/>
        <v>9</v>
      </c>
      <c r="I20" s="191"/>
      <c r="J20" s="118"/>
    </row>
    <row r="21" spans="1:10" s="34" customFormat="1" ht="20.100000000000001" customHeight="1">
      <c r="A21" s="192"/>
      <c r="B21" s="195"/>
      <c r="C21" s="118" t="s">
        <v>426</v>
      </c>
      <c r="D21" s="118" t="s">
        <v>402</v>
      </c>
      <c r="E21" s="118" t="s">
        <v>427</v>
      </c>
      <c r="F21" s="118">
        <v>18</v>
      </c>
      <c r="G21" s="118">
        <v>1</v>
      </c>
      <c r="H21" s="119">
        <f t="shared" si="0"/>
        <v>18</v>
      </c>
      <c r="I21" s="192"/>
      <c r="J21" s="118"/>
    </row>
    <row r="22" spans="1:10" s="34" customFormat="1" ht="20.100000000000001" customHeight="1">
      <c r="A22" s="190">
        <v>9</v>
      </c>
      <c r="B22" s="193" t="s">
        <v>428</v>
      </c>
      <c r="C22" s="119" t="s">
        <v>421</v>
      </c>
      <c r="D22" s="119" t="s">
        <v>397</v>
      </c>
      <c r="E22" s="119" t="s">
        <v>413</v>
      </c>
      <c r="F22" s="119">
        <v>40</v>
      </c>
      <c r="G22" s="119">
        <v>1</v>
      </c>
      <c r="H22" s="119">
        <v>40</v>
      </c>
      <c r="I22" s="193">
        <f>SUM(H22:H23)</f>
        <v>72</v>
      </c>
      <c r="J22" s="119" t="s">
        <v>475</v>
      </c>
    </row>
    <row r="23" spans="1:10" s="34" customFormat="1" ht="20.100000000000001" customHeight="1">
      <c r="A23" s="192"/>
      <c r="B23" s="195"/>
      <c r="C23" s="119" t="s">
        <v>412</v>
      </c>
      <c r="D23" s="119" t="s">
        <v>397</v>
      </c>
      <c r="E23" s="119" t="s">
        <v>422</v>
      </c>
      <c r="F23" s="119">
        <v>32</v>
      </c>
      <c r="G23" s="119">
        <v>1</v>
      </c>
      <c r="H23" s="119">
        <f t="shared" si="0"/>
        <v>32</v>
      </c>
      <c r="I23" s="195"/>
      <c r="J23" s="119"/>
    </row>
    <row r="24" spans="1:10" s="34" customFormat="1" ht="20.100000000000001" customHeight="1">
      <c r="A24" s="118">
        <v>10</v>
      </c>
      <c r="B24" s="119" t="s">
        <v>429</v>
      </c>
      <c r="C24" s="118" t="s">
        <v>430</v>
      </c>
      <c r="D24" s="118" t="s">
        <v>431</v>
      </c>
      <c r="E24" s="118" t="s">
        <v>432</v>
      </c>
      <c r="F24" s="118">
        <v>32</v>
      </c>
      <c r="G24" s="118">
        <v>1</v>
      </c>
      <c r="H24" s="119">
        <f t="shared" si="0"/>
        <v>32</v>
      </c>
      <c r="I24" s="118">
        <f>H24</f>
        <v>32</v>
      </c>
      <c r="J24" s="118"/>
    </row>
    <row r="25" spans="1:10" s="34" customFormat="1" ht="20.100000000000001" customHeight="1">
      <c r="A25" s="122">
        <v>11</v>
      </c>
      <c r="B25" s="124" t="s">
        <v>433</v>
      </c>
      <c r="C25" s="117" t="s">
        <v>396</v>
      </c>
      <c r="D25" s="118" t="s">
        <v>397</v>
      </c>
      <c r="E25" s="118" t="s">
        <v>418</v>
      </c>
      <c r="F25" s="118">
        <v>32</v>
      </c>
      <c r="G25" s="118">
        <v>1</v>
      </c>
      <c r="H25" s="119">
        <f t="shared" si="0"/>
        <v>32</v>
      </c>
      <c r="I25" s="122">
        <f>SUM(H25:H25)</f>
        <v>32</v>
      </c>
      <c r="J25" s="118"/>
    </row>
    <row r="26" spans="1:10" s="34" customFormat="1" ht="20.100000000000001" customHeight="1">
      <c r="A26" s="190">
        <v>12</v>
      </c>
      <c r="B26" s="193" t="s">
        <v>435</v>
      </c>
      <c r="C26" s="118" t="s">
        <v>476</v>
      </c>
      <c r="D26" s="118" t="s">
        <v>402</v>
      </c>
      <c r="E26" s="118" t="s">
        <v>437</v>
      </c>
      <c r="F26" s="118">
        <v>9</v>
      </c>
      <c r="G26" s="118">
        <v>1</v>
      </c>
      <c r="H26" s="119">
        <f t="shared" si="0"/>
        <v>9</v>
      </c>
      <c r="I26" s="190">
        <f>SUM(H26:H27)</f>
        <v>18</v>
      </c>
      <c r="J26" s="118"/>
    </row>
    <row r="27" spans="1:10" s="34" customFormat="1" ht="20.100000000000001" customHeight="1">
      <c r="A27" s="192"/>
      <c r="B27" s="195"/>
      <c r="C27" s="118" t="s">
        <v>436</v>
      </c>
      <c r="D27" s="118" t="s">
        <v>402</v>
      </c>
      <c r="E27" s="118" t="s">
        <v>438</v>
      </c>
      <c r="F27" s="118">
        <v>9</v>
      </c>
      <c r="G27" s="118">
        <v>1</v>
      </c>
      <c r="H27" s="119">
        <f t="shared" si="0"/>
        <v>9</v>
      </c>
      <c r="I27" s="192"/>
      <c r="J27" s="118"/>
    </row>
    <row r="28" spans="1:10" s="34" customFormat="1" ht="20.100000000000001" customHeight="1">
      <c r="A28" s="190">
        <v>13</v>
      </c>
      <c r="B28" s="193" t="s">
        <v>439</v>
      </c>
      <c r="C28" s="118" t="s">
        <v>430</v>
      </c>
      <c r="D28" s="118" t="s">
        <v>431</v>
      </c>
      <c r="E28" s="118" t="s">
        <v>440</v>
      </c>
      <c r="F28" s="118">
        <v>32</v>
      </c>
      <c r="G28" s="118">
        <v>1</v>
      </c>
      <c r="H28" s="119">
        <f t="shared" si="0"/>
        <v>32</v>
      </c>
      <c r="I28" s="190">
        <f>SUM(H28:H29)</f>
        <v>64</v>
      </c>
      <c r="J28" s="118"/>
    </row>
    <row r="29" spans="1:10" s="34" customFormat="1" ht="20.100000000000001" customHeight="1">
      <c r="A29" s="192"/>
      <c r="B29" s="195"/>
      <c r="C29" s="118" t="s">
        <v>441</v>
      </c>
      <c r="D29" s="118" t="s">
        <v>431</v>
      </c>
      <c r="E29" s="118" t="s">
        <v>432</v>
      </c>
      <c r="F29" s="118">
        <v>32</v>
      </c>
      <c r="G29" s="118">
        <v>1</v>
      </c>
      <c r="H29" s="119">
        <f t="shared" si="0"/>
        <v>32</v>
      </c>
      <c r="I29" s="192"/>
      <c r="J29" s="118"/>
    </row>
    <row r="30" spans="1:10" s="34" customFormat="1" ht="20.100000000000001" customHeight="1">
      <c r="A30" s="190">
        <v>14</v>
      </c>
      <c r="B30" s="193" t="s">
        <v>442</v>
      </c>
      <c r="C30" s="118" t="s">
        <v>443</v>
      </c>
      <c r="D30" s="118" t="s">
        <v>402</v>
      </c>
      <c r="E30" s="118" t="s">
        <v>405</v>
      </c>
      <c r="F30" s="118">
        <v>32</v>
      </c>
      <c r="G30" s="118">
        <v>1</v>
      </c>
      <c r="H30" s="119">
        <f>F30*G30</f>
        <v>32</v>
      </c>
      <c r="I30" s="190">
        <f>SUM(H30:H31)</f>
        <v>64</v>
      </c>
      <c r="J30" s="118"/>
    </row>
    <row r="31" spans="1:10" s="34" customFormat="1" ht="20.100000000000001" customHeight="1">
      <c r="A31" s="192"/>
      <c r="B31" s="195"/>
      <c r="C31" s="118" t="s">
        <v>443</v>
      </c>
      <c r="D31" s="118" t="s">
        <v>402</v>
      </c>
      <c r="E31" s="118" t="s">
        <v>406</v>
      </c>
      <c r="F31" s="118">
        <v>32</v>
      </c>
      <c r="G31" s="118">
        <v>1</v>
      </c>
      <c r="H31" s="119">
        <f t="shared" si="0"/>
        <v>32</v>
      </c>
      <c r="I31" s="192"/>
      <c r="J31" s="118"/>
    </row>
    <row r="32" spans="1:10" s="34" customFormat="1" ht="20.100000000000001" customHeight="1">
      <c r="A32" s="190">
        <v>15</v>
      </c>
      <c r="B32" s="193" t="s">
        <v>444</v>
      </c>
      <c r="C32" s="117" t="s">
        <v>417</v>
      </c>
      <c r="D32" s="118" t="s">
        <v>397</v>
      </c>
      <c r="E32" s="118" t="s">
        <v>398</v>
      </c>
      <c r="F32" s="118">
        <v>64</v>
      </c>
      <c r="G32" s="118">
        <v>1</v>
      </c>
      <c r="H32" s="119">
        <v>64</v>
      </c>
      <c r="I32" s="190">
        <f>SUM(H32:H33)</f>
        <v>128</v>
      </c>
      <c r="J32" s="118"/>
    </row>
    <row r="33" spans="1:10" s="34" customFormat="1" ht="20.100000000000001" customHeight="1">
      <c r="A33" s="192"/>
      <c r="B33" s="195"/>
      <c r="C33" s="117" t="s">
        <v>417</v>
      </c>
      <c r="D33" s="118" t="s">
        <v>397</v>
      </c>
      <c r="E33" s="118" t="s">
        <v>399</v>
      </c>
      <c r="F33" s="118">
        <v>64</v>
      </c>
      <c r="G33" s="118">
        <v>1</v>
      </c>
      <c r="H33" s="119">
        <v>64</v>
      </c>
      <c r="I33" s="192"/>
      <c r="J33" s="118"/>
    </row>
    <row r="34" spans="1:10" s="34" customFormat="1" ht="20.100000000000001" customHeight="1">
      <c r="A34" s="118">
        <v>16</v>
      </c>
      <c r="B34" s="119" t="s">
        <v>445</v>
      </c>
      <c r="C34" s="118" t="s">
        <v>412</v>
      </c>
      <c r="D34" s="118" t="s">
        <v>397</v>
      </c>
      <c r="E34" s="118" t="s">
        <v>434</v>
      </c>
      <c r="F34" s="118">
        <v>32</v>
      </c>
      <c r="G34" s="118">
        <v>1</v>
      </c>
      <c r="H34" s="119">
        <f t="shared" si="0"/>
        <v>32</v>
      </c>
      <c r="I34" s="118">
        <f>H34</f>
        <v>32</v>
      </c>
      <c r="J34" s="118"/>
    </row>
    <row r="35" spans="1:10" s="34" customFormat="1" ht="20.100000000000001" customHeight="1">
      <c r="A35" s="190">
        <v>17</v>
      </c>
      <c r="B35" s="193" t="s">
        <v>446</v>
      </c>
      <c r="C35" s="118" t="s">
        <v>447</v>
      </c>
      <c r="D35" s="118" t="s">
        <v>402</v>
      </c>
      <c r="E35" s="118" t="s">
        <v>437</v>
      </c>
      <c r="F35" s="118">
        <v>32</v>
      </c>
      <c r="G35" s="118">
        <v>1</v>
      </c>
      <c r="H35" s="119">
        <f t="shared" si="0"/>
        <v>32</v>
      </c>
      <c r="I35" s="190">
        <f>SUM(H35:H37)</f>
        <v>96</v>
      </c>
      <c r="J35" s="118"/>
    </row>
    <row r="36" spans="1:10" s="34" customFormat="1" ht="20.100000000000001" customHeight="1">
      <c r="A36" s="191"/>
      <c r="B36" s="194"/>
      <c r="C36" s="118" t="s">
        <v>447</v>
      </c>
      <c r="D36" s="118" t="s">
        <v>402</v>
      </c>
      <c r="E36" s="118" t="s">
        <v>477</v>
      </c>
      <c r="F36" s="118">
        <v>32</v>
      </c>
      <c r="G36" s="118">
        <v>1</v>
      </c>
      <c r="H36" s="119">
        <f t="shared" si="0"/>
        <v>32</v>
      </c>
      <c r="I36" s="191"/>
      <c r="J36" s="118"/>
    </row>
    <row r="37" spans="1:10" s="34" customFormat="1" ht="20.100000000000001" customHeight="1">
      <c r="A37" s="192"/>
      <c r="B37" s="195"/>
      <c r="C37" s="118" t="s">
        <v>478</v>
      </c>
      <c r="D37" s="118" t="s">
        <v>402</v>
      </c>
      <c r="E37" s="118" t="s">
        <v>448</v>
      </c>
      <c r="F37" s="118">
        <v>32</v>
      </c>
      <c r="G37" s="118">
        <v>1</v>
      </c>
      <c r="H37" s="119">
        <f t="shared" si="0"/>
        <v>32</v>
      </c>
      <c r="I37" s="192"/>
      <c r="J37" s="118"/>
    </row>
    <row r="38" spans="1:10" s="34" customFormat="1" ht="20.100000000000001" customHeight="1">
      <c r="A38" s="190">
        <v>18</v>
      </c>
      <c r="B38" s="193" t="s">
        <v>449</v>
      </c>
      <c r="C38" s="118" t="s">
        <v>450</v>
      </c>
      <c r="D38" s="118" t="s">
        <v>431</v>
      </c>
      <c r="E38" s="118" t="s">
        <v>451</v>
      </c>
      <c r="F38" s="118">
        <v>64</v>
      </c>
      <c r="G38" s="118">
        <v>1</v>
      </c>
      <c r="H38" s="119">
        <f t="shared" si="0"/>
        <v>64</v>
      </c>
      <c r="I38" s="190">
        <f>SUM(H38:H39)</f>
        <v>96</v>
      </c>
      <c r="J38" s="118"/>
    </row>
    <row r="39" spans="1:10" s="34" customFormat="1" ht="20.100000000000001" customHeight="1">
      <c r="A39" s="192"/>
      <c r="B39" s="195"/>
      <c r="C39" s="118" t="s">
        <v>452</v>
      </c>
      <c r="D39" s="118" t="s">
        <v>431</v>
      </c>
      <c r="E39" s="118" t="s">
        <v>453</v>
      </c>
      <c r="F39" s="118">
        <v>32</v>
      </c>
      <c r="G39" s="118">
        <v>1</v>
      </c>
      <c r="H39" s="119">
        <f t="shared" si="0"/>
        <v>32</v>
      </c>
      <c r="I39" s="192"/>
      <c r="J39" s="118"/>
    </row>
    <row r="40" spans="1:10" s="34" customFormat="1" ht="20.100000000000001" customHeight="1">
      <c r="A40" s="190">
        <v>19</v>
      </c>
      <c r="B40" s="193" t="s">
        <v>454</v>
      </c>
      <c r="C40" s="117" t="s">
        <v>452</v>
      </c>
      <c r="D40" s="118" t="s">
        <v>431</v>
      </c>
      <c r="E40" s="118" t="s">
        <v>455</v>
      </c>
      <c r="F40" s="118">
        <v>48</v>
      </c>
      <c r="G40" s="118">
        <v>1</v>
      </c>
      <c r="H40" s="119">
        <f t="shared" si="0"/>
        <v>48</v>
      </c>
      <c r="I40" s="190">
        <f>SUM(H40:H41)</f>
        <v>96</v>
      </c>
      <c r="J40" s="118"/>
    </row>
    <row r="41" spans="1:10" s="34" customFormat="1" ht="20.100000000000001" customHeight="1">
      <c r="A41" s="192"/>
      <c r="B41" s="195"/>
      <c r="C41" s="117" t="s">
        <v>452</v>
      </c>
      <c r="D41" s="118" t="s">
        <v>431</v>
      </c>
      <c r="E41" s="118" t="s">
        <v>456</v>
      </c>
      <c r="F41" s="118">
        <v>48</v>
      </c>
      <c r="G41" s="118">
        <v>1</v>
      </c>
      <c r="H41" s="119">
        <f t="shared" si="0"/>
        <v>48</v>
      </c>
      <c r="I41" s="192"/>
      <c r="J41" s="118"/>
    </row>
    <row r="42" spans="1:10" s="34" customFormat="1" ht="20.100000000000001" customHeight="1">
      <c r="A42" s="190">
        <v>20</v>
      </c>
      <c r="B42" s="193" t="s">
        <v>457</v>
      </c>
      <c r="C42" s="119" t="s">
        <v>410</v>
      </c>
      <c r="D42" s="119" t="s">
        <v>397</v>
      </c>
      <c r="E42" s="119" t="s">
        <v>415</v>
      </c>
      <c r="F42" s="119">
        <v>44</v>
      </c>
      <c r="G42" s="119">
        <v>1</v>
      </c>
      <c r="H42" s="119">
        <v>44</v>
      </c>
      <c r="I42" s="193">
        <f>SUM(H42:H43)</f>
        <v>84</v>
      </c>
      <c r="J42" s="119" t="s">
        <v>479</v>
      </c>
    </row>
    <row r="43" spans="1:10" s="34" customFormat="1" ht="20.100000000000001" customHeight="1">
      <c r="A43" s="192"/>
      <c r="B43" s="195"/>
      <c r="C43" s="119" t="s">
        <v>421</v>
      </c>
      <c r="D43" s="119" t="s">
        <v>397</v>
      </c>
      <c r="E43" s="119" t="s">
        <v>419</v>
      </c>
      <c r="F43" s="119">
        <v>40</v>
      </c>
      <c r="G43" s="119">
        <v>1</v>
      </c>
      <c r="H43" s="119">
        <v>40</v>
      </c>
      <c r="I43" s="195"/>
      <c r="J43" s="119" t="s">
        <v>475</v>
      </c>
    </row>
    <row r="44" spans="1:10" s="34" customFormat="1" ht="20.100000000000001" customHeight="1">
      <c r="A44" s="190">
        <v>21</v>
      </c>
      <c r="B44" s="132" t="s">
        <v>480</v>
      </c>
      <c r="C44" s="123" t="s">
        <v>443</v>
      </c>
      <c r="D44" s="123" t="s">
        <v>402</v>
      </c>
      <c r="E44" s="123" t="s">
        <v>403</v>
      </c>
      <c r="F44" s="123">
        <v>32</v>
      </c>
      <c r="G44" s="123">
        <v>0.75</v>
      </c>
      <c r="H44" s="119">
        <f t="shared" ref="H44:H49" si="1">F44*G44</f>
        <v>24</v>
      </c>
      <c r="I44" s="196">
        <f>SUM(H44:H47)</f>
        <v>66</v>
      </c>
      <c r="J44" s="123"/>
    </row>
    <row r="45" spans="1:10" s="34" customFormat="1" ht="20.100000000000001" customHeight="1">
      <c r="A45" s="191"/>
      <c r="B45" s="133"/>
      <c r="C45" s="123" t="s">
        <v>443</v>
      </c>
      <c r="D45" s="123" t="s">
        <v>402</v>
      </c>
      <c r="E45" s="123" t="s">
        <v>404</v>
      </c>
      <c r="F45" s="123">
        <v>32</v>
      </c>
      <c r="G45" s="123">
        <v>0.75</v>
      </c>
      <c r="H45" s="119">
        <f t="shared" si="1"/>
        <v>24</v>
      </c>
      <c r="I45" s="196"/>
      <c r="J45" s="123"/>
    </row>
    <row r="46" spans="1:10" s="34" customFormat="1" ht="20.100000000000001" customHeight="1">
      <c r="A46" s="191"/>
      <c r="B46" s="133"/>
      <c r="C46" s="118" t="s">
        <v>426</v>
      </c>
      <c r="D46" s="118" t="s">
        <v>402</v>
      </c>
      <c r="E46" s="118" t="s">
        <v>427</v>
      </c>
      <c r="F46" s="118">
        <v>18</v>
      </c>
      <c r="G46" s="118">
        <v>0.5</v>
      </c>
      <c r="H46" s="119">
        <f t="shared" si="1"/>
        <v>9</v>
      </c>
      <c r="I46" s="196"/>
      <c r="J46" s="118"/>
    </row>
    <row r="47" spans="1:10" s="34" customFormat="1" ht="20.100000000000001" customHeight="1">
      <c r="A47" s="192"/>
      <c r="B47" s="134"/>
      <c r="C47" s="118" t="s">
        <v>426</v>
      </c>
      <c r="D47" s="118" t="s">
        <v>481</v>
      </c>
      <c r="E47" s="118" t="s">
        <v>425</v>
      </c>
      <c r="F47" s="118">
        <v>18</v>
      </c>
      <c r="G47" s="118">
        <v>0.5</v>
      </c>
      <c r="H47" s="119">
        <f t="shared" si="1"/>
        <v>9</v>
      </c>
      <c r="I47" s="196"/>
      <c r="J47" s="118"/>
    </row>
    <row r="48" spans="1:10" s="34" customFormat="1" ht="20.100000000000001" customHeight="1">
      <c r="A48" s="190">
        <v>22</v>
      </c>
      <c r="B48" s="132" t="s">
        <v>458</v>
      </c>
      <c r="C48" s="123" t="s">
        <v>443</v>
      </c>
      <c r="D48" s="123" t="s">
        <v>402</v>
      </c>
      <c r="E48" s="123" t="s">
        <v>403</v>
      </c>
      <c r="F48" s="123">
        <v>32</v>
      </c>
      <c r="G48" s="123">
        <v>0.75</v>
      </c>
      <c r="H48" s="119">
        <f t="shared" si="1"/>
        <v>24</v>
      </c>
      <c r="I48" s="197">
        <f>SUM(H48:H49)</f>
        <v>48</v>
      </c>
      <c r="J48" s="123"/>
    </row>
    <row r="49" spans="1:10" s="34" customFormat="1" ht="20.100000000000001" customHeight="1">
      <c r="A49" s="192"/>
      <c r="B49" s="134"/>
      <c r="C49" s="123" t="s">
        <v>443</v>
      </c>
      <c r="D49" s="123" t="s">
        <v>402</v>
      </c>
      <c r="E49" s="123" t="s">
        <v>404</v>
      </c>
      <c r="F49" s="123">
        <v>32</v>
      </c>
      <c r="G49" s="123">
        <v>0.75</v>
      </c>
      <c r="H49" s="119">
        <f t="shared" si="1"/>
        <v>24</v>
      </c>
      <c r="I49" s="197"/>
      <c r="J49" s="123"/>
    </row>
    <row r="50" spans="1:10" s="34" customFormat="1" ht="20.100000000000001" customHeight="1">
      <c r="A50" s="190">
        <v>23</v>
      </c>
      <c r="B50" s="193" t="s">
        <v>459</v>
      </c>
      <c r="C50" s="118" t="s">
        <v>441</v>
      </c>
      <c r="D50" s="118" t="s">
        <v>431</v>
      </c>
      <c r="E50" s="118" t="s">
        <v>440</v>
      </c>
      <c r="F50" s="118">
        <v>32</v>
      </c>
      <c r="G50" s="118">
        <v>1</v>
      </c>
      <c r="H50" s="119">
        <f t="shared" si="0"/>
        <v>32</v>
      </c>
      <c r="I50" s="190">
        <f>SUM(H50:H52)</f>
        <v>128</v>
      </c>
      <c r="J50" s="118"/>
    </row>
    <row r="51" spans="1:10" s="34" customFormat="1" ht="20.100000000000001" customHeight="1">
      <c r="A51" s="191"/>
      <c r="B51" s="194"/>
      <c r="C51" s="118" t="s">
        <v>452</v>
      </c>
      <c r="D51" s="118" t="s">
        <v>460</v>
      </c>
      <c r="E51" s="118" t="s">
        <v>461</v>
      </c>
      <c r="F51" s="118">
        <v>48</v>
      </c>
      <c r="G51" s="118">
        <v>1</v>
      </c>
      <c r="H51" s="119">
        <f t="shared" si="0"/>
        <v>48</v>
      </c>
      <c r="I51" s="191"/>
      <c r="J51" s="118"/>
    </row>
    <row r="52" spans="1:10" s="34" customFormat="1" ht="20.100000000000001" customHeight="1">
      <c r="A52" s="192"/>
      <c r="B52" s="195"/>
      <c r="C52" s="117" t="s">
        <v>452</v>
      </c>
      <c r="D52" s="118" t="s">
        <v>460</v>
      </c>
      <c r="E52" s="118" t="s">
        <v>462</v>
      </c>
      <c r="F52" s="118">
        <v>48</v>
      </c>
      <c r="G52" s="118">
        <v>1</v>
      </c>
      <c r="H52" s="119">
        <f t="shared" si="0"/>
        <v>48</v>
      </c>
      <c r="I52" s="192"/>
      <c r="J52" s="118"/>
    </row>
    <row r="53" spans="1:10" s="34" customFormat="1" ht="20.100000000000001" customHeight="1">
      <c r="A53" s="190">
        <v>24</v>
      </c>
      <c r="B53" s="132" t="s">
        <v>482</v>
      </c>
      <c r="C53" s="121" t="s">
        <v>450</v>
      </c>
      <c r="D53" s="123" t="s">
        <v>460</v>
      </c>
      <c r="E53" s="123" t="s">
        <v>463</v>
      </c>
      <c r="F53" s="123">
        <v>64</v>
      </c>
      <c r="G53" s="123">
        <v>1</v>
      </c>
      <c r="H53" s="119">
        <f t="shared" si="0"/>
        <v>64</v>
      </c>
      <c r="I53" s="196">
        <f>SUM(H53:H54)</f>
        <v>128</v>
      </c>
      <c r="J53" s="123"/>
    </row>
    <row r="54" spans="1:10" s="34" customFormat="1" ht="20.100000000000001" customHeight="1">
      <c r="A54" s="192"/>
      <c r="B54" s="134"/>
      <c r="C54" s="123" t="s">
        <v>450</v>
      </c>
      <c r="D54" s="123" t="s">
        <v>460</v>
      </c>
      <c r="E54" s="123" t="s">
        <v>464</v>
      </c>
      <c r="F54" s="123">
        <v>64</v>
      </c>
      <c r="G54" s="123">
        <v>1</v>
      </c>
      <c r="H54" s="119">
        <f t="shared" si="0"/>
        <v>64</v>
      </c>
      <c r="I54" s="196"/>
      <c r="J54" s="123"/>
    </row>
    <row r="55" spans="1:10" ht="23.25" customHeight="1">
      <c r="H55" s="127">
        <f>SUM(H4:H54)</f>
        <v>1810</v>
      </c>
      <c r="I55" s="128">
        <f>SUM(I4:I54)</f>
        <v>1810</v>
      </c>
    </row>
    <row r="56" spans="1:10" ht="37.5" customHeight="1">
      <c r="A56" s="186" t="s">
        <v>186</v>
      </c>
      <c r="B56" s="186"/>
      <c r="C56" s="186"/>
      <c r="D56" s="186"/>
      <c r="E56" s="186"/>
      <c r="F56" s="89"/>
    </row>
  </sheetData>
  <mergeCells count="57">
    <mergeCell ref="A1:J1"/>
    <mergeCell ref="A4:A5"/>
    <mergeCell ref="B4:B5"/>
    <mergeCell ref="I4:I5"/>
    <mergeCell ref="A6:A9"/>
    <mergeCell ref="B6:B9"/>
    <mergeCell ref="I6:I9"/>
    <mergeCell ref="A2:C2"/>
    <mergeCell ref="A10:A12"/>
    <mergeCell ref="B10:B12"/>
    <mergeCell ref="I10:I12"/>
    <mergeCell ref="A15:A16"/>
    <mergeCell ref="B15:B16"/>
    <mergeCell ref="I15:I16"/>
    <mergeCell ref="A18:A21"/>
    <mergeCell ref="B18:B21"/>
    <mergeCell ref="I18:I21"/>
    <mergeCell ref="A22:A23"/>
    <mergeCell ref="B22:B23"/>
    <mergeCell ref="I22:I23"/>
    <mergeCell ref="A26:A27"/>
    <mergeCell ref="B26:B27"/>
    <mergeCell ref="I26:I27"/>
    <mergeCell ref="A28:A29"/>
    <mergeCell ref="B28:B29"/>
    <mergeCell ref="I28:I29"/>
    <mergeCell ref="A30:A31"/>
    <mergeCell ref="B30:B31"/>
    <mergeCell ref="I30:I31"/>
    <mergeCell ref="A32:A33"/>
    <mergeCell ref="B32:B33"/>
    <mergeCell ref="I32:I33"/>
    <mergeCell ref="A35:A37"/>
    <mergeCell ref="B35:B37"/>
    <mergeCell ref="I35:I37"/>
    <mergeCell ref="A38:A39"/>
    <mergeCell ref="B38:B39"/>
    <mergeCell ref="I38:I39"/>
    <mergeCell ref="A40:A41"/>
    <mergeCell ref="B40:B41"/>
    <mergeCell ref="I40:I41"/>
    <mergeCell ref="A42:A43"/>
    <mergeCell ref="B42:B43"/>
    <mergeCell ref="I42:I43"/>
    <mergeCell ref="A44:A47"/>
    <mergeCell ref="B44:B47"/>
    <mergeCell ref="I44:I47"/>
    <mergeCell ref="A48:A49"/>
    <mergeCell ref="B48:B49"/>
    <mergeCell ref="I48:I49"/>
    <mergeCell ref="A56:E56"/>
    <mergeCell ref="A50:A52"/>
    <mergeCell ref="B50:B52"/>
    <mergeCell ref="I50:I52"/>
    <mergeCell ref="A53:A54"/>
    <mergeCell ref="B53:B54"/>
    <mergeCell ref="I53:I5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商学院</vt:lpstr>
      <vt:lpstr>法学院</vt:lpstr>
      <vt:lpstr>文学院</vt:lpstr>
      <vt:lpstr>设计艺术学院</vt:lpstr>
      <vt:lpstr>理学院</vt:lpstr>
      <vt:lpstr>工学院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2021-01-19T07:59:19Z</dcterms:modified>
</cp:coreProperties>
</file>