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3" sheetId="3" r:id="rId2"/>
  </sheets>
  <definedNames>
    <definedName name="_xlnm._FilterDatabase" localSheetId="0" hidden="1">Sheet1!$A$4:$U$91</definedName>
    <definedName name="_xlnm.Print_Area" localSheetId="0">Sheet1!$A$1:$P$84</definedName>
  </definedNames>
  <calcPr calcId="144525"/>
</workbook>
</file>

<file path=xl/sharedStrings.xml><?xml version="1.0" encoding="utf-8"?>
<sst xmlns="http://schemas.openxmlformats.org/spreadsheetml/2006/main" count="496" uniqueCount="181">
  <si>
    <t>浙江师范大学行知学院耗材申报明细表</t>
  </si>
  <si>
    <t>学院（盖章）：工学院</t>
  </si>
  <si>
    <t>申报人：电子信息工程专业 联系人郑青根</t>
  </si>
  <si>
    <t>审批人：</t>
  </si>
  <si>
    <t>耗材</t>
  </si>
  <si>
    <t>实验室名称</t>
  </si>
  <si>
    <t>实验课程名称</t>
  </si>
  <si>
    <t>学时数</t>
  </si>
  <si>
    <t>开课学期</t>
  </si>
  <si>
    <t>实验项目名称</t>
  </si>
  <si>
    <t>名称</t>
  </si>
  <si>
    <t>单人需求量</t>
  </si>
  <si>
    <t>实验人数</t>
  </si>
  <si>
    <t>总需求量</t>
  </si>
  <si>
    <t>库存量</t>
  </si>
  <si>
    <t>新增总量</t>
  </si>
  <si>
    <t>单位</t>
  </si>
  <si>
    <t>参考单价</t>
  </si>
  <si>
    <t>参考总价</t>
  </si>
  <si>
    <t>规格型号</t>
  </si>
  <si>
    <t>备注</t>
  </si>
  <si>
    <t>EDA实验室</t>
  </si>
  <si>
    <t>电子系统设计</t>
  </si>
  <si>
    <t>第5学期</t>
  </si>
  <si>
    <t>恒流源设计</t>
  </si>
  <si>
    <t>6x6轻触开关</t>
  </si>
  <si>
    <t>个</t>
  </si>
  <si>
    <t>dip</t>
  </si>
  <si>
    <t>4位共阳数码管</t>
  </si>
  <si>
    <t>103瓷片电容</t>
  </si>
  <si>
    <t>104瓷片电容</t>
  </si>
  <si>
    <t>105瓷片电容</t>
  </si>
  <si>
    <t>100k滑动变阻器</t>
  </si>
  <si>
    <t>排针</t>
  </si>
  <si>
    <t>40p</t>
  </si>
  <si>
    <t>杜邦线</t>
  </si>
  <si>
    <t>40p 母-母</t>
  </si>
  <si>
    <t>集成电路插座</t>
  </si>
  <si>
    <t>14p</t>
  </si>
  <si>
    <t>电子工艺及专业软件训练</t>
  </si>
  <si>
    <t>第3学期</t>
  </si>
  <si>
    <t>AD软件使用</t>
  </si>
  <si>
    <t>cd4017</t>
  </si>
  <si>
    <t>黑色记号笔</t>
  </si>
  <si>
    <t>支</t>
  </si>
  <si>
    <t>三盒</t>
  </si>
  <si>
    <t>通用元件</t>
  </si>
  <si>
    <t>第1学期</t>
  </si>
  <si>
    <t>数码管</t>
  </si>
  <si>
    <t>0.5吋共阴</t>
  </si>
  <si>
    <t>0.5吋共阳</t>
  </si>
  <si>
    <t>数字电路课程设计</t>
  </si>
  <si>
    <t>短学期</t>
  </si>
  <si>
    <t>秒脉冲、60S计时</t>
  </si>
  <si>
    <t>4-7译码器</t>
  </si>
  <si>
    <t>片</t>
  </si>
  <si>
    <t>74LS48</t>
  </si>
  <si>
    <t>四RS锁存器</t>
  </si>
  <si>
    <t>74LS279</t>
  </si>
  <si>
    <t>8-3线优先译码器</t>
  </si>
  <si>
    <t>74LS148</t>
  </si>
  <si>
    <t>十进制同步加减计数器</t>
  </si>
  <si>
    <t>74LS192</t>
  </si>
  <si>
    <t>二输入4与非门</t>
  </si>
  <si>
    <t>74LS00</t>
  </si>
  <si>
    <t>三输入3与门</t>
  </si>
  <si>
    <t>74LS11</t>
  </si>
  <si>
    <t>单稳态触发器</t>
  </si>
  <si>
    <t>74LS121</t>
  </si>
  <si>
    <t>单刀双掷开关</t>
  </si>
  <si>
    <t>1×2</t>
  </si>
  <si>
    <t>数字拨码开关</t>
  </si>
  <si>
    <t>4路</t>
  </si>
  <si>
    <t>数字电路</t>
  </si>
  <si>
    <t>第4学期</t>
  </si>
  <si>
    <t>课程实验</t>
  </si>
  <si>
    <t>二输入端四与非门</t>
  </si>
  <si>
    <t>四输入端双与非门</t>
  </si>
  <si>
    <t>74LS20</t>
  </si>
  <si>
    <t>二输入端四异或门</t>
  </si>
  <si>
    <t>74LS86</t>
  </si>
  <si>
    <t>四输入与或非门</t>
  </si>
  <si>
    <t>74LS54</t>
  </si>
  <si>
    <t>2-4线译码器</t>
  </si>
  <si>
    <t>74LS139</t>
  </si>
  <si>
    <t>双4选1数据选择器</t>
  </si>
  <si>
    <t>74LS153</t>
  </si>
  <si>
    <t>双D触发器</t>
  </si>
  <si>
    <t>74LS74</t>
  </si>
  <si>
    <t>双JK触发器</t>
  </si>
  <si>
    <t>74LS112</t>
  </si>
  <si>
    <t>模电课程设计</t>
  </si>
  <si>
    <t>三极管</t>
  </si>
  <si>
    <r>
      <rPr>
        <sz val="14"/>
        <color theme="1"/>
        <rFont val="Times New Roman"/>
        <charset val="134"/>
      </rPr>
      <t>2N2222A</t>
    </r>
    <r>
      <rPr>
        <sz val="14"/>
        <color theme="1"/>
        <rFont val="宋体"/>
        <charset val="134"/>
      </rPr>
      <t>，铁壳封装</t>
    </r>
  </si>
  <si>
    <t>线性电源</t>
  </si>
  <si>
    <t>凌智电子模块</t>
  </si>
  <si>
    <t>开关电源模块</t>
  </si>
  <si>
    <t>tps63020</t>
  </si>
  <si>
    <t>tps5430</t>
  </si>
  <si>
    <t>仪表放大</t>
  </si>
  <si>
    <r>
      <rPr>
        <sz val="14"/>
        <color theme="1"/>
        <rFont val="宋体"/>
        <charset val="134"/>
      </rPr>
      <t>毫伏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微伏电压放大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仪表放大</t>
    </r>
    <r>
      <rPr>
        <sz val="14"/>
        <color theme="1"/>
        <rFont val="Times New Roman"/>
        <charset val="134"/>
      </rPr>
      <t xml:space="preserve"> AD620</t>
    </r>
    <r>
      <rPr>
        <sz val="14"/>
        <color theme="1"/>
        <rFont val="宋体"/>
        <charset val="134"/>
      </rPr>
      <t>模块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单端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差分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单电源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低噪声</t>
    </r>
    <r>
      <rPr>
        <sz val="14"/>
        <color theme="1"/>
        <rFont val="Times New Roman"/>
        <charset val="134"/>
      </rPr>
      <t xml:space="preserve">
</t>
    </r>
  </si>
  <si>
    <t>高频放大</t>
  </si>
  <si>
    <t>opa690模块</t>
  </si>
  <si>
    <t>窄带滤波器</t>
  </si>
  <si>
    <r>
      <rPr>
        <sz val="14"/>
        <color theme="1"/>
        <rFont val="宋体"/>
        <charset val="134"/>
      </rPr>
      <t>窄带滤波器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带通滤波器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有源窄带带通滤波器</t>
    </r>
  </si>
  <si>
    <t>高频AGC</t>
  </si>
  <si>
    <t>宽带AGC模块 带宽最高150M VCA810 -40dB～40dB自调节 手动/程控</t>
  </si>
  <si>
    <t>低频AGC</t>
  </si>
  <si>
    <r>
      <rPr>
        <sz val="14"/>
        <color theme="1"/>
        <rFont val="Times New Roman"/>
        <charset val="134"/>
      </rPr>
      <t xml:space="preserve">
MAX9814</t>
    </r>
    <r>
      <rPr>
        <sz val="14"/>
        <color theme="1"/>
        <rFont val="宋体"/>
        <charset val="134"/>
      </rPr>
      <t>麦克风放大器电子模块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音频</t>
    </r>
    <r>
      <rPr>
        <sz val="14"/>
        <color theme="1"/>
        <rFont val="Times New Roman"/>
        <charset val="134"/>
      </rPr>
      <t>AGC</t>
    </r>
    <r>
      <rPr>
        <sz val="14"/>
        <color theme="1"/>
        <rFont val="宋体"/>
        <charset val="134"/>
      </rPr>
      <t>咪头传感器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低频段自动增益</t>
    </r>
    <r>
      <rPr>
        <sz val="14"/>
        <color theme="1"/>
        <rFont val="Times New Roman"/>
        <charset val="134"/>
      </rPr>
      <t xml:space="preserve">
</t>
    </r>
  </si>
  <si>
    <t>LM331</t>
  </si>
  <si>
    <t>V-I模块</t>
  </si>
  <si>
    <r>
      <rPr>
        <sz val="14"/>
        <color theme="1"/>
        <rFont val="Times New Roman"/>
        <charset val="134"/>
      </rPr>
      <t>OPA547</t>
    </r>
    <r>
      <rPr>
        <sz val="14"/>
        <color theme="1"/>
        <rFont val="宋体"/>
        <charset val="134"/>
      </rPr>
      <t>模块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压控恒流源</t>
    </r>
  </si>
  <si>
    <t>程控滤波</t>
  </si>
  <si>
    <r>
      <rPr>
        <sz val="14"/>
        <color theme="1"/>
        <rFont val="Times New Roman"/>
        <charset val="134"/>
      </rPr>
      <t>MAX262</t>
    </r>
    <r>
      <rPr>
        <sz val="14"/>
        <color theme="1"/>
        <rFont val="宋体"/>
        <charset val="134"/>
      </rPr>
      <t>模块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程控滤波器</t>
    </r>
    <r>
      <rPr>
        <sz val="14"/>
        <color theme="1"/>
        <rFont val="Times New Roman"/>
        <charset val="134"/>
      </rPr>
      <t xml:space="preserve"> </t>
    </r>
  </si>
  <si>
    <t>AD637模块</t>
  </si>
  <si>
    <r>
      <rPr>
        <sz val="14"/>
        <color theme="1"/>
        <rFont val="Times New Roman"/>
        <charset val="134"/>
      </rPr>
      <t>AD637</t>
    </r>
    <r>
      <rPr>
        <sz val="14"/>
        <color theme="1"/>
        <rFont val="宋体"/>
        <charset val="134"/>
      </rPr>
      <t>模块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有效值检测模块</t>
    </r>
  </si>
  <si>
    <t>双路AD835模拟乘法器模块 250MHz宽带 四象限乘法器 调制解调器</t>
  </si>
  <si>
    <t>无线发射模块 无线接收模块 调制解调模块 双路语音同传 2019 G题</t>
  </si>
  <si>
    <t>通用板</t>
  </si>
  <si>
    <t>块</t>
  </si>
  <si>
    <r>
      <rPr>
        <sz val="14"/>
        <color theme="1"/>
        <rFont val="Times New Roman"/>
        <charset val="134"/>
      </rPr>
      <t>8cm</t>
    </r>
    <r>
      <rPr>
        <sz val="14"/>
        <color theme="1"/>
        <rFont val="宋体"/>
        <charset val="134"/>
      </rPr>
      <t>×</t>
    </r>
    <r>
      <rPr>
        <sz val="14"/>
        <color theme="1"/>
        <rFont val="Times New Roman"/>
        <charset val="134"/>
      </rPr>
      <t>12cm</t>
    </r>
  </si>
  <si>
    <t>通用材料，多个实验项目合并需求，适度冗余</t>
  </si>
  <si>
    <t>传感器实验室</t>
  </si>
  <si>
    <t>传感器实验</t>
  </si>
  <si>
    <t>传感器实验设计</t>
  </si>
  <si>
    <t>openmv模块</t>
  </si>
  <si>
    <t>星瞳OpenMV4 H7 R2 Cam智能摄像头正版 AI图像识别 颜色巡线扫码</t>
  </si>
  <si>
    <t>1-10mh工字电感</t>
  </si>
  <si>
    <t>8*10mm</t>
  </si>
  <si>
    <t>6*8mm</t>
  </si>
  <si>
    <t>配频配幅电感电容</t>
  </si>
  <si>
    <t>20kHz±0.1%精度配频配幅电感电容 智能车电磁组 呆萌侠电子科技</t>
  </si>
  <si>
    <t>35kg单轴数字舵机</t>
  </si>
  <si>
    <t>众灵科技 PWM舵机数字舵机单双轴机械臂机器人大扭力高精度防堵转</t>
  </si>
  <si>
    <t>测试线</t>
  </si>
  <si>
    <t>1m长</t>
  </si>
  <si>
    <t>示波器探头</t>
  </si>
  <si>
    <t>20M</t>
  </si>
  <si>
    <t>电子系统综合课程设计</t>
  </si>
  <si>
    <t>可编程序控制器</t>
  </si>
  <si>
    <t>IAP15W4K61S4</t>
  </si>
  <si>
    <t>PDIP40</t>
  </si>
  <si>
    <r>
      <rPr>
        <sz val="14"/>
        <rFont val="宋体"/>
        <charset val="134"/>
      </rPr>
      <t>电源接插件2</t>
    </r>
    <r>
      <rPr>
        <sz val="14"/>
        <rFont val="Times New Roman"/>
        <charset val="134"/>
      </rPr>
      <t>P</t>
    </r>
  </si>
  <si>
    <r>
      <rPr>
        <sz val="14"/>
        <rFont val="Times New Roman"/>
        <charset val="134"/>
      </rPr>
      <t>2.54mm</t>
    </r>
    <r>
      <rPr>
        <sz val="14"/>
        <rFont val="宋体"/>
        <charset val="134"/>
      </rPr>
      <t>，含头</t>
    </r>
  </si>
  <si>
    <t>KF301-2P/3P/4P位接线端子PCB端子5.08MM接线柱可拼接大电流插件</t>
  </si>
  <si>
    <r>
      <rPr>
        <sz val="14"/>
        <rFont val="宋体"/>
        <charset val="134"/>
      </rPr>
      <t>电源接插件</t>
    </r>
    <r>
      <rPr>
        <sz val="14"/>
        <rFont val="Times New Roman"/>
        <charset val="134"/>
      </rPr>
      <t>3P</t>
    </r>
  </si>
  <si>
    <r>
      <rPr>
        <sz val="14"/>
        <rFont val="宋体"/>
        <charset val="134"/>
      </rPr>
      <t>电源接插件4</t>
    </r>
    <r>
      <rPr>
        <sz val="14"/>
        <rFont val="Times New Roman"/>
        <charset val="134"/>
      </rPr>
      <t>P</t>
    </r>
  </si>
  <si>
    <r>
      <rPr>
        <sz val="14"/>
        <rFont val="Times New Roman"/>
        <charset val="134"/>
      </rPr>
      <t>DS18b20</t>
    </r>
    <r>
      <rPr>
        <sz val="14"/>
        <rFont val="宋体"/>
        <charset val="134"/>
      </rPr>
      <t>温度传感器</t>
    </r>
  </si>
  <si>
    <r>
      <rPr>
        <sz val="14"/>
        <rFont val="Times New Roman"/>
        <charset val="134"/>
      </rPr>
      <t>DH11</t>
    </r>
    <r>
      <rPr>
        <sz val="14"/>
        <rFont val="宋体"/>
        <charset val="134"/>
      </rPr>
      <t>温湿度传感器</t>
    </r>
  </si>
  <si>
    <t>综合电子系统设计</t>
  </si>
  <si>
    <t>第6学期</t>
  </si>
  <si>
    <t>交直流数字电压表设计</t>
  </si>
  <si>
    <t>LM324</t>
  </si>
  <si>
    <t>通用材料，多个实验项目合并需求</t>
  </si>
  <si>
    <t>单片机开发系统</t>
  </si>
  <si>
    <t>STM32f4开发模块</t>
  </si>
  <si>
    <t>正点原子</t>
  </si>
  <si>
    <t>STM32f1开发模块</t>
  </si>
  <si>
    <t>凌智电子凌蒙派RK3568鸿蒙开发板OpenHarmony/Linux/安卓AI人工智开发板</t>
  </si>
  <si>
    <t>模数电实验室</t>
  </si>
  <si>
    <t>模拟电路实验</t>
  </si>
  <si>
    <t>模拟电路</t>
  </si>
  <si>
    <t>TL441</t>
  </si>
  <si>
    <t>对数放大器</t>
  </si>
  <si>
    <r>
      <rPr>
        <sz val="11"/>
        <color theme="1"/>
        <rFont val="宋体"/>
        <charset val="134"/>
        <scheme val="minor"/>
      </rPr>
      <t>L</t>
    </r>
    <r>
      <rPr>
        <sz val="11"/>
        <color theme="1"/>
        <rFont val="宋体"/>
        <charset val="134"/>
        <scheme val="minor"/>
      </rPr>
      <t>M393</t>
    </r>
  </si>
  <si>
    <r>
      <rPr>
        <sz val="11"/>
        <color theme="1"/>
        <rFont val="宋体"/>
        <charset val="134"/>
        <scheme val="minor"/>
      </rPr>
      <t>d</t>
    </r>
    <r>
      <rPr>
        <sz val="11"/>
        <color theme="1"/>
        <rFont val="宋体"/>
        <charset val="134"/>
        <scheme val="minor"/>
      </rPr>
      <t>ip，单电源比较器</t>
    </r>
  </si>
  <si>
    <t>LM4121</t>
  </si>
  <si>
    <t>可编程电流源</t>
  </si>
  <si>
    <t>MC34063ADR</t>
  </si>
  <si>
    <t>SOP-8</t>
  </si>
  <si>
    <t>AMS1117-3V3</t>
  </si>
  <si>
    <t>SOT223_L</t>
  </si>
  <si>
    <t>AMS1085</t>
  </si>
  <si>
    <t>转3.3/5.0</t>
  </si>
  <si>
    <t>LM2940S-5.0</t>
  </si>
  <si>
    <t>TO-263 贴片稳压器</t>
  </si>
  <si>
    <t>维修及公用材料</t>
  </si>
  <si>
    <t>综合</t>
  </si>
  <si>
    <t>焊锡丝</t>
  </si>
  <si>
    <t>0.5kg</t>
  </si>
  <si>
    <t>原材料涨价，短学期使用量大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</si>
</sst>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华文宋体"/>
      <charset val="134"/>
    </font>
    <font>
      <sz val="14"/>
      <name val="华文宋体"/>
      <charset val="134"/>
    </font>
    <font>
      <sz val="14"/>
      <color indexed="8"/>
      <name val="华文宋体"/>
      <charset val="134"/>
    </font>
    <font>
      <sz val="14"/>
      <name val="ˎ̥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4"/>
      <color rgb="FF000000"/>
      <name val="等线"/>
      <charset val="134"/>
    </font>
    <font>
      <sz val="14"/>
      <name val="Times New Roman"/>
      <charset val="134"/>
    </font>
    <font>
      <sz val="14"/>
      <color rgb="FF000000"/>
      <name val="华文宋体"/>
      <charset val="134"/>
    </font>
    <font>
      <sz val="11"/>
      <name val="宋体"/>
      <charset val="134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2" fillId="2" borderId="1" xfId="6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3" fillId="0" borderId="1" xfId="6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vertical="center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66674</xdr:colOff>
      <xdr:row>83</xdr:row>
      <xdr:rowOff>5353</xdr:rowOff>
    </xdr:from>
    <xdr:to>
      <xdr:col>17</xdr:col>
      <xdr:colOff>276223</xdr:colOff>
      <xdr:row>87</xdr:row>
      <xdr:rowOff>152399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249140" y="31727775"/>
          <a:ext cx="2114550" cy="100393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5"/>
  <sheetViews>
    <sheetView tabSelected="1" topLeftCell="E75" workbookViewId="0">
      <selection activeCell="O1" sqref="O$1:O$1048576"/>
    </sheetView>
  </sheetViews>
  <sheetFormatPr defaultColWidth="9" defaultRowHeight="13.5"/>
  <cols>
    <col min="1" max="1" width="19.375" customWidth="1"/>
    <col min="2" max="2" width="25.625" customWidth="1"/>
    <col min="3" max="3" width="7.25" customWidth="1"/>
    <col min="5" max="5" width="15.25" customWidth="1"/>
    <col min="6" max="6" width="25.375" customWidth="1"/>
    <col min="7" max="7" width="15.375" customWidth="1"/>
    <col min="9" max="9" width="11.375" customWidth="1"/>
    <col min="14" max="14" width="11.75" customWidth="1"/>
    <col min="15" max="15" width="40.125" customWidth="1"/>
    <col min="16" max="16" width="16" customWidth="1"/>
  </cols>
  <sheetData>
    <row r="1" ht="18.75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</row>
    <row r="2" ht="12" customHeight="1" spans="1:16">
      <c r="A2" s="3" t="s">
        <v>1</v>
      </c>
      <c r="B2" s="3"/>
      <c r="C2" s="3"/>
      <c r="D2" s="3"/>
      <c r="E2" s="3" t="s">
        <v>2</v>
      </c>
      <c r="F2" s="3"/>
      <c r="G2" s="3"/>
      <c r="H2" s="3"/>
      <c r="I2" s="3" t="s">
        <v>3</v>
      </c>
      <c r="J2" s="3"/>
      <c r="K2" s="3"/>
      <c r="L2" s="3"/>
      <c r="M2" s="3"/>
      <c r="N2" s="3"/>
      <c r="O2" s="3"/>
      <c r="P2" s="3"/>
    </row>
    <row r="3" ht="1" hidden="1" customHeight="1" spans="6:16">
      <c r="F3" s="3" t="s">
        <v>4</v>
      </c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3" t="s">
        <v>19</v>
      </c>
      <c r="P4" s="3" t="s">
        <v>20</v>
      </c>
    </row>
    <row r="5" s="1" customFormat="1" ht="20.25" spans="1:16">
      <c r="A5" s="5" t="s">
        <v>21</v>
      </c>
      <c r="B5" s="5" t="s">
        <v>22</v>
      </c>
      <c r="C5" s="5">
        <v>51</v>
      </c>
      <c r="D5" s="5" t="s">
        <v>23</v>
      </c>
      <c r="E5" s="5" t="s">
        <v>24</v>
      </c>
      <c r="F5" s="5" t="s">
        <v>25</v>
      </c>
      <c r="G5" s="6">
        <v>4</v>
      </c>
      <c r="H5" s="5">
        <v>142</v>
      </c>
      <c r="I5" s="19">
        <f t="shared" ref="I5:I19" si="0">G5*H5</f>
        <v>568</v>
      </c>
      <c r="J5" s="5">
        <v>0</v>
      </c>
      <c r="K5" s="5">
        <v>1000</v>
      </c>
      <c r="L5" s="5" t="s">
        <v>26</v>
      </c>
      <c r="M5" s="5">
        <v>0.1</v>
      </c>
      <c r="N5" s="19">
        <f t="shared" ref="N5:N28" si="1">K5*M5</f>
        <v>100</v>
      </c>
      <c r="O5" s="19" t="s">
        <v>27</v>
      </c>
      <c r="P5" s="2"/>
    </row>
    <row r="6" s="1" customFormat="1" ht="20.25" spans="1:16">
      <c r="A6" s="7"/>
      <c r="B6" s="7" t="s">
        <v>22</v>
      </c>
      <c r="C6" s="7">
        <v>51</v>
      </c>
      <c r="D6" s="7" t="s">
        <v>23</v>
      </c>
      <c r="E6" s="7" t="s">
        <v>24</v>
      </c>
      <c r="F6" s="7" t="s">
        <v>28</v>
      </c>
      <c r="G6" s="8">
        <v>1</v>
      </c>
      <c r="H6" s="7">
        <v>142</v>
      </c>
      <c r="I6" s="2">
        <f t="shared" si="0"/>
        <v>142</v>
      </c>
      <c r="J6" s="7">
        <v>0</v>
      </c>
      <c r="K6" s="7">
        <v>200</v>
      </c>
      <c r="L6" s="7" t="s">
        <v>26</v>
      </c>
      <c r="M6" s="7">
        <v>1</v>
      </c>
      <c r="N6" s="2">
        <f t="shared" si="1"/>
        <v>200</v>
      </c>
      <c r="O6" s="2" t="s">
        <v>27</v>
      </c>
      <c r="P6" s="2"/>
    </row>
    <row r="7" s="1" customFormat="1" ht="20.25" spans="1:16">
      <c r="A7" s="7"/>
      <c r="B7" s="7" t="s">
        <v>22</v>
      </c>
      <c r="C7" s="7">
        <v>51</v>
      </c>
      <c r="D7" s="7" t="s">
        <v>23</v>
      </c>
      <c r="E7" s="7" t="s">
        <v>24</v>
      </c>
      <c r="F7" s="7" t="s">
        <v>29</v>
      </c>
      <c r="G7" s="8">
        <v>1</v>
      </c>
      <c r="H7" s="7">
        <v>142</v>
      </c>
      <c r="I7" s="2">
        <f t="shared" si="0"/>
        <v>142</v>
      </c>
      <c r="J7" s="7">
        <v>0</v>
      </c>
      <c r="K7" s="7">
        <v>1000</v>
      </c>
      <c r="L7" s="7" t="s">
        <v>26</v>
      </c>
      <c r="M7" s="7">
        <v>0.1</v>
      </c>
      <c r="N7" s="2">
        <f t="shared" si="1"/>
        <v>100</v>
      </c>
      <c r="O7" s="2" t="s">
        <v>27</v>
      </c>
      <c r="P7" s="2"/>
    </row>
    <row r="8" s="1" customFormat="1" ht="20.25" spans="1:16">
      <c r="A8" s="7"/>
      <c r="B8" s="7" t="s">
        <v>22</v>
      </c>
      <c r="C8" s="7">
        <v>51</v>
      </c>
      <c r="D8" s="7" t="s">
        <v>23</v>
      </c>
      <c r="E8" s="7" t="s">
        <v>24</v>
      </c>
      <c r="F8" s="7" t="s">
        <v>30</v>
      </c>
      <c r="G8" s="8">
        <v>2</v>
      </c>
      <c r="H8" s="7">
        <v>142</v>
      </c>
      <c r="I8" s="2">
        <f t="shared" si="0"/>
        <v>284</v>
      </c>
      <c r="J8" s="7">
        <v>0</v>
      </c>
      <c r="K8" s="7">
        <v>5000</v>
      </c>
      <c r="L8" s="7" t="s">
        <v>26</v>
      </c>
      <c r="M8" s="7">
        <v>0.1</v>
      </c>
      <c r="N8" s="2">
        <f t="shared" si="1"/>
        <v>500</v>
      </c>
      <c r="O8" s="2" t="s">
        <v>27</v>
      </c>
      <c r="P8" s="2"/>
    </row>
    <row r="9" s="1" customFormat="1" ht="20.25" spans="1:16">
      <c r="A9" s="7"/>
      <c r="B9" s="7" t="s">
        <v>22</v>
      </c>
      <c r="C9" s="7">
        <v>51</v>
      </c>
      <c r="D9" s="7" t="s">
        <v>23</v>
      </c>
      <c r="E9" s="7" t="s">
        <v>24</v>
      </c>
      <c r="F9" s="7" t="s">
        <v>31</v>
      </c>
      <c r="G9" s="8">
        <v>1</v>
      </c>
      <c r="H9" s="7">
        <v>142</v>
      </c>
      <c r="I9" s="2">
        <f t="shared" si="0"/>
        <v>142</v>
      </c>
      <c r="J9" s="7">
        <v>0</v>
      </c>
      <c r="K9" s="7">
        <v>1000</v>
      </c>
      <c r="L9" s="7" t="s">
        <v>26</v>
      </c>
      <c r="M9" s="7">
        <v>0.1</v>
      </c>
      <c r="N9" s="2">
        <f t="shared" si="1"/>
        <v>100</v>
      </c>
      <c r="O9" s="2" t="s">
        <v>27</v>
      </c>
      <c r="P9" s="2"/>
    </row>
    <row r="10" s="1" customFormat="1" ht="20.25" spans="1:16">
      <c r="A10" s="7"/>
      <c r="B10" s="7" t="s">
        <v>22</v>
      </c>
      <c r="C10" s="7">
        <v>51</v>
      </c>
      <c r="D10" s="7" t="s">
        <v>23</v>
      </c>
      <c r="E10" s="7" t="s">
        <v>24</v>
      </c>
      <c r="F10" s="7" t="s">
        <v>32</v>
      </c>
      <c r="G10" s="8">
        <v>1</v>
      </c>
      <c r="H10" s="7">
        <v>142</v>
      </c>
      <c r="I10" s="2">
        <f t="shared" si="0"/>
        <v>142</v>
      </c>
      <c r="J10" s="7">
        <v>0</v>
      </c>
      <c r="K10" s="7">
        <v>200</v>
      </c>
      <c r="L10" s="7" t="s">
        <v>26</v>
      </c>
      <c r="M10" s="7">
        <v>2</v>
      </c>
      <c r="N10" s="2">
        <f t="shared" si="1"/>
        <v>400</v>
      </c>
      <c r="O10" s="2" t="s">
        <v>27</v>
      </c>
      <c r="P10" s="2"/>
    </row>
    <row r="11" s="1" customFormat="1" ht="20.25" spans="1:16">
      <c r="A11" s="7"/>
      <c r="B11" s="7" t="s">
        <v>22</v>
      </c>
      <c r="C11" s="7">
        <v>51</v>
      </c>
      <c r="D11" s="7" t="s">
        <v>23</v>
      </c>
      <c r="E11" s="7" t="s">
        <v>24</v>
      </c>
      <c r="F11" s="9" t="s">
        <v>33</v>
      </c>
      <c r="G11" s="8">
        <v>2</v>
      </c>
      <c r="H11" s="7">
        <v>142</v>
      </c>
      <c r="I11" s="2">
        <f t="shared" si="0"/>
        <v>284</v>
      </c>
      <c r="J11" s="7">
        <v>0</v>
      </c>
      <c r="K11" s="7">
        <v>200</v>
      </c>
      <c r="L11" s="7" t="s">
        <v>26</v>
      </c>
      <c r="M11" s="7">
        <v>1</v>
      </c>
      <c r="N11" s="2">
        <f t="shared" si="1"/>
        <v>200</v>
      </c>
      <c r="O11" s="2" t="s">
        <v>34</v>
      </c>
      <c r="P11" s="2"/>
    </row>
    <row r="12" s="1" customFormat="1" ht="20.25" spans="1:16">
      <c r="A12" s="7"/>
      <c r="B12" s="7" t="s">
        <v>22</v>
      </c>
      <c r="C12" s="7">
        <v>51</v>
      </c>
      <c r="D12" s="7" t="s">
        <v>23</v>
      </c>
      <c r="E12" s="7" t="s">
        <v>24</v>
      </c>
      <c r="F12" s="7" t="s">
        <v>35</v>
      </c>
      <c r="G12" s="8">
        <v>1</v>
      </c>
      <c r="H12" s="7">
        <v>142</v>
      </c>
      <c r="I12" s="2">
        <f t="shared" si="0"/>
        <v>142</v>
      </c>
      <c r="J12" s="7">
        <v>0</v>
      </c>
      <c r="K12" s="7">
        <v>200</v>
      </c>
      <c r="L12" s="7" t="s">
        <v>26</v>
      </c>
      <c r="M12" s="7">
        <v>1</v>
      </c>
      <c r="N12" s="2">
        <f t="shared" si="1"/>
        <v>200</v>
      </c>
      <c r="O12" s="2" t="s">
        <v>36</v>
      </c>
      <c r="P12" s="2"/>
    </row>
    <row r="13" s="1" customFormat="1" ht="20.25" spans="1:16">
      <c r="A13" s="7"/>
      <c r="B13" s="7" t="s">
        <v>22</v>
      </c>
      <c r="C13" s="7">
        <v>51</v>
      </c>
      <c r="D13" s="7" t="s">
        <v>23</v>
      </c>
      <c r="E13" s="7" t="s">
        <v>24</v>
      </c>
      <c r="F13" s="9" t="s">
        <v>37</v>
      </c>
      <c r="G13" s="8">
        <v>2</v>
      </c>
      <c r="H13" s="7">
        <v>142</v>
      </c>
      <c r="I13" s="2">
        <f t="shared" si="0"/>
        <v>284</v>
      </c>
      <c r="J13" s="7">
        <v>0</v>
      </c>
      <c r="K13" s="7">
        <v>400</v>
      </c>
      <c r="L13" s="7" t="s">
        <v>26</v>
      </c>
      <c r="M13" s="7">
        <v>0.2</v>
      </c>
      <c r="N13" s="2">
        <f t="shared" si="1"/>
        <v>80</v>
      </c>
      <c r="O13" s="2" t="s">
        <v>38</v>
      </c>
      <c r="P13" s="2"/>
    </row>
    <row r="14" s="1" customFormat="1" ht="20.25" spans="1:16">
      <c r="A14" s="7"/>
      <c r="B14" s="7" t="s">
        <v>22</v>
      </c>
      <c r="C14" s="7">
        <v>51</v>
      </c>
      <c r="D14" s="7" t="s">
        <v>23</v>
      </c>
      <c r="E14" s="7" t="s">
        <v>24</v>
      </c>
      <c r="F14" s="9" t="s">
        <v>37</v>
      </c>
      <c r="G14" s="8">
        <v>1</v>
      </c>
      <c r="H14" s="7">
        <v>142</v>
      </c>
      <c r="I14" s="2">
        <f t="shared" si="0"/>
        <v>142</v>
      </c>
      <c r="J14" s="7">
        <v>0</v>
      </c>
      <c r="K14" s="7">
        <v>200</v>
      </c>
      <c r="L14" s="7" t="s">
        <v>26</v>
      </c>
      <c r="M14" s="7">
        <v>0.5</v>
      </c>
      <c r="N14" s="2">
        <f t="shared" si="1"/>
        <v>100</v>
      </c>
      <c r="O14" s="2" t="s">
        <v>34</v>
      </c>
      <c r="P14" s="2"/>
    </row>
    <row r="15" s="1" customFormat="1" ht="37.5" spans="1:16">
      <c r="A15" s="2" t="s">
        <v>39</v>
      </c>
      <c r="B15" s="2" t="s">
        <v>39</v>
      </c>
      <c r="C15" s="2">
        <v>18</v>
      </c>
      <c r="D15" s="2" t="s">
        <v>40</v>
      </c>
      <c r="E15" s="2" t="s">
        <v>41</v>
      </c>
      <c r="F15" s="2" t="s">
        <v>42</v>
      </c>
      <c r="G15" s="10">
        <v>1</v>
      </c>
      <c r="H15" s="2">
        <v>200</v>
      </c>
      <c r="I15" s="8">
        <f t="shared" si="0"/>
        <v>200</v>
      </c>
      <c r="J15" s="2"/>
      <c r="K15" s="2">
        <v>200</v>
      </c>
      <c r="L15" s="2" t="s">
        <v>26</v>
      </c>
      <c r="M15" s="2">
        <v>3</v>
      </c>
      <c r="N15" s="2">
        <f t="shared" si="1"/>
        <v>600</v>
      </c>
      <c r="O15" s="2"/>
      <c r="P15" s="2"/>
    </row>
    <row r="16" s="1" customFormat="1" ht="37.5" spans="1:16">
      <c r="A16" s="2"/>
      <c r="B16" s="2" t="s">
        <v>39</v>
      </c>
      <c r="C16" s="2">
        <v>18</v>
      </c>
      <c r="D16" s="2" t="s">
        <v>40</v>
      </c>
      <c r="E16" s="2" t="s">
        <v>41</v>
      </c>
      <c r="F16" s="2" t="s">
        <v>29</v>
      </c>
      <c r="G16" s="10">
        <v>5</v>
      </c>
      <c r="H16" s="2">
        <v>200</v>
      </c>
      <c r="I16" s="8">
        <f t="shared" si="0"/>
        <v>1000</v>
      </c>
      <c r="J16" s="2"/>
      <c r="K16" s="2">
        <v>3000</v>
      </c>
      <c r="L16" s="2" t="s">
        <v>26</v>
      </c>
      <c r="M16" s="2">
        <v>0.08</v>
      </c>
      <c r="N16" s="2">
        <f t="shared" si="1"/>
        <v>240</v>
      </c>
      <c r="O16" s="2"/>
      <c r="P16" s="2"/>
    </row>
    <row r="17" s="1" customFormat="1" ht="37.5" spans="1:16">
      <c r="A17" s="2"/>
      <c r="B17" s="2" t="s">
        <v>39</v>
      </c>
      <c r="C17" s="2">
        <v>18</v>
      </c>
      <c r="D17" s="2" t="s">
        <v>40</v>
      </c>
      <c r="E17" s="2" t="s">
        <v>41</v>
      </c>
      <c r="F17" s="2" t="s">
        <v>43</v>
      </c>
      <c r="G17" s="10">
        <v>0.01</v>
      </c>
      <c r="H17" s="2">
        <v>200</v>
      </c>
      <c r="I17" s="8">
        <f t="shared" si="0"/>
        <v>2</v>
      </c>
      <c r="J17" s="2"/>
      <c r="K17" s="2">
        <v>30</v>
      </c>
      <c r="L17" s="2" t="s">
        <v>44</v>
      </c>
      <c r="M17" s="2">
        <v>5</v>
      </c>
      <c r="N17" s="2">
        <f t="shared" si="1"/>
        <v>150</v>
      </c>
      <c r="O17" s="2" t="s">
        <v>45</v>
      </c>
      <c r="P17" s="2"/>
    </row>
    <row r="18" s="1" customFormat="1" ht="37.5" spans="1:16">
      <c r="A18" s="2"/>
      <c r="B18" s="2" t="s">
        <v>46</v>
      </c>
      <c r="C18" s="2">
        <v>32</v>
      </c>
      <c r="D18" s="2" t="s">
        <v>47</v>
      </c>
      <c r="E18" s="2" t="s">
        <v>46</v>
      </c>
      <c r="F18" s="11" t="s">
        <v>48</v>
      </c>
      <c r="G18" s="12">
        <v>3</v>
      </c>
      <c r="H18" s="2">
        <v>200</v>
      </c>
      <c r="I18" s="2">
        <f t="shared" si="0"/>
        <v>600</v>
      </c>
      <c r="J18" s="12"/>
      <c r="K18" s="12">
        <v>2000</v>
      </c>
      <c r="L18" s="2" t="s">
        <v>26</v>
      </c>
      <c r="M18" s="2">
        <v>0.5</v>
      </c>
      <c r="N18" s="2">
        <f t="shared" si="1"/>
        <v>1000</v>
      </c>
      <c r="O18" s="12" t="s">
        <v>49</v>
      </c>
      <c r="P18" s="2"/>
    </row>
    <row r="19" s="1" customFormat="1" ht="37.5" spans="1:16">
      <c r="A19" s="2"/>
      <c r="B19" s="2" t="s">
        <v>46</v>
      </c>
      <c r="C19" s="2">
        <v>32</v>
      </c>
      <c r="D19" s="2" t="s">
        <v>47</v>
      </c>
      <c r="E19" s="2" t="s">
        <v>46</v>
      </c>
      <c r="F19" s="11" t="s">
        <v>48</v>
      </c>
      <c r="G19" s="12">
        <v>3</v>
      </c>
      <c r="H19" s="2">
        <v>200</v>
      </c>
      <c r="I19" s="2">
        <f t="shared" si="0"/>
        <v>600</v>
      </c>
      <c r="J19" s="12"/>
      <c r="K19" s="12">
        <v>2000</v>
      </c>
      <c r="L19" s="2" t="s">
        <v>26</v>
      </c>
      <c r="M19" s="2">
        <v>0.5</v>
      </c>
      <c r="N19" s="2">
        <f t="shared" si="1"/>
        <v>1000</v>
      </c>
      <c r="O19" s="12" t="s">
        <v>50</v>
      </c>
      <c r="P19" s="2"/>
    </row>
    <row r="20" s="1" customFormat="1" ht="37.5" spans="1:16">
      <c r="A20" s="2" t="s">
        <v>51</v>
      </c>
      <c r="B20" s="2" t="s">
        <v>51</v>
      </c>
      <c r="C20" s="2">
        <v>32</v>
      </c>
      <c r="D20" s="2" t="s">
        <v>52</v>
      </c>
      <c r="E20" s="2" t="s">
        <v>53</v>
      </c>
      <c r="F20" s="2" t="s">
        <v>54</v>
      </c>
      <c r="G20" s="2">
        <v>3</v>
      </c>
      <c r="H20" s="2">
        <v>200</v>
      </c>
      <c r="I20" s="2">
        <f t="shared" ref="I20:I28" si="2">G20*H20</f>
        <v>600</v>
      </c>
      <c r="J20" s="2"/>
      <c r="K20" s="12">
        <v>100</v>
      </c>
      <c r="L20" s="2" t="s">
        <v>55</v>
      </c>
      <c r="M20" s="2">
        <v>3</v>
      </c>
      <c r="N20" s="2">
        <f t="shared" si="1"/>
        <v>300</v>
      </c>
      <c r="O20" s="2" t="s">
        <v>56</v>
      </c>
      <c r="P20" s="2"/>
    </row>
    <row r="21" s="1" customFormat="1" ht="37.5" spans="1:16">
      <c r="A21" s="2"/>
      <c r="B21" s="2" t="s">
        <v>51</v>
      </c>
      <c r="C21" s="2">
        <v>32</v>
      </c>
      <c r="D21" s="2" t="s">
        <v>52</v>
      </c>
      <c r="E21" s="2" t="s">
        <v>53</v>
      </c>
      <c r="F21" s="12" t="s">
        <v>57</v>
      </c>
      <c r="G21" s="12">
        <v>1</v>
      </c>
      <c r="H21" s="2">
        <v>200</v>
      </c>
      <c r="I21" s="2">
        <f t="shared" si="2"/>
        <v>200</v>
      </c>
      <c r="J21" s="12"/>
      <c r="K21" s="12">
        <v>100</v>
      </c>
      <c r="L21" s="2" t="s">
        <v>26</v>
      </c>
      <c r="M21" s="2">
        <v>3</v>
      </c>
      <c r="N21" s="2">
        <f t="shared" si="1"/>
        <v>300</v>
      </c>
      <c r="O21" s="12" t="s">
        <v>58</v>
      </c>
      <c r="P21" s="2"/>
    </row>
    <row r="22" s="1" customFormat="1" ht="37.5" spans="1:16">
      <c r="A22" s="2"/>
      <c r="B22" s="2" t="s">
        <v>51</v>
      </c>
      <c r="C22" s="2">
        <v>32</v>
      </c>
      <c r="D22" s="2" t="s">
        <v>52</v>
      </c>
      <c r="E22" s="2" t="s">
        <v>53</v>
      </c>
      <c r="F22" s="12" t="s">
        <v>59</v>
      </c>
      <c r="G22" s="12">
        <v>1</v>
      </c>
      <c r="H22" s="2">
        <v>200</v>
      </c>
      <c r="I22" s="2">
        <f t="shared" si="2"/>
        <v>200</v>
      </c>
      <c r="J22" s="12"/>
      <c r="K22" s="12">
        <v>100</v>
      </c>
      <c r="L22" s="2" t="s">
        <v>26</v>
      </c>
      <c r="M22" s="2">
        <v>3</v>
      </c>
      <c r="N22" s="2">
        <f t="shared" si="1"/>
        <v>300</v>
      </c>
      <c r="O22" s="12" t="s">
        <v>60</v>
      </c>
      <c r="P22" s="2"/>
    </row>
    <row r="23" s="1" customFormat="1" ht="37.5" spans="1:16">
      <c r="A23" s="2"/>
      <c r="B23" s="2" t="s">
        <v>51</v>
      </c>
      <c r="C23" s="2">
        <v>32</v>
      </c>
      <c r="D23" s="2" t="s">
        <v>52</v>
      </c>
      <c r="E23" s="2" t="s">
        <v>53</v>
      </c>
      <c r="F23" s="12" t="s">
        <v>61</v>
      </c>
      <c r="G23" s="12">
        <v>2</v>
      </c>
      <c r="H23" s="2">
        <v>200</v>
      </c>
      <c r="I23" s="2">
        <f t="shared" si="2"/>
        <v>400</v>
      </c>
      <c r="J23" s="12"/>
      <c r="K23" s="12">
        <v>200</v>
      </c>
      <c r="L23" s="2" t="s">
        <v>26</v>
      </c>
      <c r="M23" s="2">
        <v>3</v>
      </c>
      <c r="N23" s="2">
        <f t="shared" si="1"/>
        <v>600</v>
      </c>
      <c r="O23" s="12" t="s">
        <v>62</v>
      </c>
      <c r="P23" s="2"/>
    </row>
    <row r="24" s="1" customFormat="1" ht="37.5" spans="1:16">
      <c r="A24" s="2"/>
      <c r="B24" s="2" t="s">
        <v>51</v>
      </c>
      <c r="C24" s="2">
        <v>32</v>
      </c>
      <c r="D24" s="2" t="s">
        <v>52</v>
      </c>
      <c r="E24" s="2" t="s">
        <v>53</v>
      </c>
      <c r="F24" s="12" t="s">
        <v>63</v>
      </c>
      <c r="G24" s="12">
        <v>1</v>
      </c>
      <c r="H24" s="2">
        <v>200</v>
      </c>
      <c r="I24" s="2">
        <f t="shared" si="2"/>
        <v>200</v>
      </c>
      <c r="J24" s="12"/>
      <c r="K24" s="12">
        <v>100</v>
      </c>
      <c r="L24" s="2" t="s">
        <v>26</v>
      </c>
      <c r="M24" s="2">
        <v>3</v>
      </c>
      <c r="N24" s="2">
        <f t="shared" si="1"/>
        <v>300</v>
      </c>
      <c r="O24" s="12" t="s">
        <v>64</v>
      </c>
      <c r="P24" s="2"/>
    </row>
    <row r="25" s="1" customFormat="1" ht="37.5" spans="1:16">
      <c r="A25" s="2"/>
      <c r="B25" s="2" t="s">
        <v>51</v>
      </c>
      <c r="C25" s="2">
        <v>32</v>
      </c>
      <c r="D25" s="2" t="s">
        <v>52</v>
      </c>
      <c r="E25" s="2" t="s">
        <v>53</v>
      </c>
      <c r="F25" s="12" t="s">
        <v>65</v>
      </c>
      <c r="G25" s="12">
        <v>1</v>
      </c>
      <c r="H25" s="2">
        <v>200</v>
      </c>
      <c r="I25" s="2">
        <f t="shared" si="2"/>
        <v>200</v>
      </c>
      <c r="J25" s="12"/>
      <c r="K25" s="12">
        <v>100</v>
      </c>
      <c r="L25" s="2" t="s">
        <v>26</v>
      </c>
      <c r="M25" s="2">
        <v>3</v>
      </c>
      <c r="N25" s="2">
        <f t="shared" si="1"/>
        <v>300</v>
      </c>
      <c r="O25" s="12" t="s">
        <v>66</v>
      </c>
      <c r="P25" s="2"/>
    </row>
    <row r="26" s="1" customFormat="1" ht="37.5" spans="1:16">
      <c r="A26" s="2"/>
      <c r="B26" s="2" t="s">
        <v>51</v>
      </c>
      <c r="C26" s="2">
        <v>32</v>
      </c>
      <c r="D26" s="2" t="s">
        <v>52</v>
      </c>
      <c r="E26" s="2" t="s">
        <v>53</v>
      </c>
      <c r="F26" s="12" t="s">
        <v>67</v>
      </c>
      <c r="G26" s="12">
        <v>1</v>
      </c>
      <c r="H26" s="2">
        <v>200</v>
      </c>
      <c r="I26" s="2">
        <f t="shared" si="2"/>
        <v>200</v>
      </c>
      <c r="J26" s="12"/>
      <c r="K26" s="12">
        <v>100</v>
      </c>
      <c r="L26" s="2" t="s">
        <v>26</v>
      </c>
      <c r="M26" s="2">
        <v>3</v>
      </c>
      <c r="N26" s="2">
        <f t="shared" si="1"/>
        <v>300</v>
      </c>
      <c r="O26" s="12" t="s">
        <v>68</v>
      </c>
      <c r="P26" s="2"/>
    </row>
    <row r="27" s="1" customFormat="1" ht="37.5" spans="1:16">
      <c r="A27" s="2"/>
      <c r="B27" s="2" t="s">
        <v>51</v>
      </c>
      <c r="C27" s="2">
        <v>32</v>
      </c>
      <c r="D27" s="2" t="s">
        <v>52</v>
      </c>
      <c r="E27" s="2" t="s">
        <v>53</v>
      </c>
      <c r="F27" s="11" t="s">
        <v>69</v>
      </c>
      <c r="G27" s="12">
        <v>1</v>
      </c>
      <c r="H27" s="2">
        <v>200</v>
      </c>
      <c r="I27" s="2">
        <f t="shared" si="2"/>
        <v>200</v>
      </c>
      <c r="J27" s="12"/>
      <c r="K27" s="12">
        <v>200</v>
      </c>
      <c r="L27" s="2" t="s">
        <v>26</v>
      </c>
      <c r="M27" s="2">
        <v>0.2</v>
      </c>
      <c r="N27" s="2">
        <f t="shared" si="1"/>
        <v>40</v>
      </c>
      <c r="O27" s="12" t="s">
        <v>70</v>
      </c>
      <c r="P27" s="2"/>
    </row>
    <row r="28" s="1" customFormat="1" ht="37.5" spans="1:16">
      <c r="A28" s="2"/>
      <c r="B28" s="2" t="s">
        <v>51</v>
      </c>
      <c r="C28" s="2">
        <v>32</v>
      </c>
      <c r="D28" s="2" t="s">
        <v>52</v>
      </c>
      <c r="E28" s="2" t="s">
        <v>53</v>
      </c>
      <c r="F28" s="11" t="s">
        <v>71</v>
      </c>
      <c r="G28" s="12">
        <v>2</v>
      </c>
      <c r="H28" s="2">
        <v>200</v>
      </c>
      <c r="I28" s="2">
        <f t="shared" si="2"/>
        <v>400</v>
      </c>
      <c r="J28" s="12"/>
      <c r="K28" s="12">
        <v>100</v>
      </c>
      <c r="L28" s="2" t="s">
        <v>26</v>
      </c>
      <c r="M28" s="2">
        <v>0.2</v>
      </c>
      <c r="N28" s="2">
        <f t="shared" si="1"/>
        <v>20</v>
      </c>
      <c r="O28" s="12" t="s">
        <v>72</v>
      </c>
      <c r="P28" s="2"/>
    </row>
    <row r="29" s="1" customFormat="1" ht="37.5" spans="1:16">
      <c r="A29" s="2"/>
      <c r="B29" s="2" t="s">
        <v>73</v>
      </c>
      <c r="C29" s="2">
        <v>18</v>
      </c>
      <c r="D29" s="2" t="s">
        <v>74</v>
      </c>
      <c r="E29" s="12" t="s">
        <v>75</v>
      </c>
      <c r="F29" s="12" t="s">
        <v>76</v>
      </c>
      <c r="G29" s="12">
        <v>3</v>
      </c>
      <c r="H29" s="2">
        <v>200</v>
      </c>
      <c r="I29" s="2">
        <f t="shared" ref="I29:I36" si="3">G29*H29</f>
        <v>600</v>
      </c>
      <c r="J29" s="12"/>
      <c r="K29" s="12">
        <v>200</v>
      </c>
      <c r="L29" s="2" t="s">
        <v>26</v>
      </c>
      <c r="M29" s="2">
        <v>3</v>
      </c>
      <c r="N29" s="2">
        <f t="shared" ref="N29:N38" si="4">K29*M29</f>
        <v>600</v>
      </c>
      <c r="O29" s="12" t="s">
        <v>64</v>
      </c>
      <c r="P29" s="2"/>
    </row>
    <row r="30" s="1" customFormat="1" ht="37.5" spans="1:16">
      <c r="A30" s="2"/>
      <c r="B30" s="2" t="s">
        <v>73</v>
      </c>
      <c r="C30" s="2">
        <v>18</v>
      </c>
      <c r="D30" s="2" t="s">
        <v>74</v>
      </c>
      <c r="E30" s="12" t="s">
        <v>75</v>
      </c>
      <c r="F30" s="12" t="s">
        <v>77</v>
      </c>
      <c r="G30" s="12">
        <v>1</v>
      </c>
      <c r="H30" s="2">
        <v>200</v>
      </c>
      <c r="I30" s="2">
        <f t="shared" si="3"/>
        <v>200</v>
      </c>
      <c r="J30" s="12"/>
      <c r="K30" s="12">
        <v>100</v>
      </c>
      <c r="L30" s="2" t="s">
        <v>26</v>
      </c>
      <c r="M30" s="2">
        <v>3</v>
      </c>
      <c r="N30" s="2">
        <f t="shared" si="4"/>
        <v>300</v>
      </c>
      <c r="O30" s="12" t="s">
        <v>78</v>
      </c>
      <c r="P30" s="2"/>
    </row>
    <row r="31" s="1" customFormat="1" ht="37.5" spans="1:16">
      <c r="A31" s="2"/>
      <c r="B31" s="2" t="s">
        <v>73</v>
      </c>
      <c r="C31" s="2">
        <v>18</v>
      </c>
      <c r="D31" s="2" t="s">
        <v>74</v>
      </c>
      <c r="E31" s="12" t="s">
        <v>75</v>
      </c>
      <c r="F31" s="12" t="s">
        <v>79</v>
      </c>
      <c r="G31" s="12">
        <v>2</v>
      </c>
      <c r="H31" s="2">
        <v>200</v>
      </c>
      <c r="I31" s="2">
        <f t="shared" si="3"/>
        <v>400</v>
      </c>
      <c r="J31" s="12"/>
      <c r="K31" s="12">
        <v>300</v>
      </c>
      <c r="L31" s="2" t="s">
        <v>26</v>
      </c>
      <c r="M31" s="2">
        <v>3</v>
      </c>
      <c r="N31" s="2">
        <f t="shared" si="4"/>
        <v>900</v>
      </c>
      <c r="O31" s="12" t="s">
        <v>80</v>
      </c>
      <c r="P31" s="2"/>
    </row>
    <row r="32" s="1" customFormat="1" ht="37.5" spans="1:16">
      <c r="A32" s="2"/>
      <c r="B32" s="2" t="s">
        <v>73</v>
      </c>
      <c r="C32" s="2">
        <v>18</v>
      </c>
      <c r="D32" s="2" t="s">
        <v>74</v>
      </c>
      <c r="E32" s="12" t="s">
        <v>75</v>
      </c>
      <c r="F32" s="12" t="s">
        <v>81</v>
      </c>
      <c r="G32" s="12">
        <v>1</v>
      </c>
      <c r="H32" s="2">
        <v>200</v>
      </c>
      <c r="I32" s="2">
        <f t="shared" si="3"/>
        <v>200</v>
      </c>
      <c r="J32" s="12"/>
      <c r="K32" s="12">
        <v>100</v>
      </c>
      <c r="L32" s="2" t="s">
        <v>26</v>
      </c>
      <c r="M32" s="2">
        <v>3</v>
      </c>
      <c r="N32" s="2">
        <f t="shared" si="4"/>
        <v>300</v>
      </c>
      <c r="O32" s="12" t="s">
        <v>82</v>
      </c>
      <c r="P32" s="2"/>
    </row>
    <row r="33" s="1" customFormat="1" ht="37.5" spans="1:16">
      <c r="A33" s="2"/>
      <c r="B33" s="2" t="s">
        <v>73</v>
      </c>
      <c r="C33" s="2">
        <v>18</v>
      </c>
      <c r="D33" s="2" t="s">
        <v>74</v>
      </c>
      <c r="E33" s="12" t="s">
        <v>75</v>
      </c>
      <c r="F33" s="12" t="s">
        <v>83</v>
      </c>
      <c r="G33" s="12">
        <v>1</v>
      </c>
      <c r="H33" s="2">
        <v>200</v>
      </c>
      <c r="I33" s="2">
        <f t="shared" si="3"/>
        <v>200</v>
      </c>
      <c r="J33" s="12"/>
      <c r="K33" s="12">
        <v>100</v>
      </c>
      <c r="L33" s="2" t="s">
        <v>26</v>
      </c>
      <c r="M33" s="2">
        <v>3</v>
      </c>
      <c r="N33" s="2">
        <f t="shared" si="4"/>
        <v>300</v>
      </c>
      <c r="O33" s="12" t="s">
        <v>84</v>
      </c>
      <c r="P33" s="2"/>
    </row>
    <row r="34" s="1" customFormat="1" ht="37.5" spans="1:16">
      <c r="A34" s="2"/>
      <c r="B34" s="2" t="s">
        <v>73</v>
      </c>
      <c r="C34" s="2">
        <v>18</v>
      </c>
      <c r="D34" s="2" t="s">
        <v>74</v>
      </c>
      <c r="E34" s="12" t="s">
        <v>75</v>
      </c>
      <c r="F34" s="12" t="s">
        <v>85</v>
      </c>
      <c r="G34" s="12">
        <v>1</v>
      </c>
      <c r="H34" s="2">
        <v>200</v>
      </c>
      <c r="I34" s="2">
        <f t="shared" si="3"/>
        <v>200</v>
      </c>
      <c r="J34" s="12"/>
      <c r="K34" s="12">
        <v>100</v>
      </c>
      <c r="L34" s="2" t="s">
        <v>26</v>
      </c>
      <c r="M34" s="2">
        <v>3</v>
      </c>
      <c r="N34" s="2">
        <f t="shared" si="4"/>
        <v>300</v>
      </c>
      <c r="O34" s="12" t="s">
        <v>86</v>
      </c>
      <c r="P34" s="2"/>
    </row>
    <row r="35" s="1" customFormat="1" ht="37.5" spans="1:16">
      <c r="A35" s="2"/>
      <c r="B35" s="2" t="s">
        <v>73</v>
      </c>
      <c r="C35" s="2">
        <v>18</v>
      </c>
      <c r="D35" s="2" t="s">
        <v>74</v>
      </c>
      <c r="E35" s="12" t="s">
        <v>75</v>
      </c>
      <c r="F35" s="12" t="s">
        <v>87</v>
      </c>
      <c r="G35" s="12">
        <v>1</v>
      </c>
      <c r="H35" s="2">
        <v>200</v>
      </c>
      <c r="I35" s="2">
        <f t="shared" si="3"/>
        <v>200</v>
      </c>
      <c r="J35" s="12"/>
      <c r="K35" s="12">
        <v>300</v>
      </c>
      <c r="L35" s="2" t="s">
        <v>26</v>
      </c>
      <c r="M35" s="2">
        <v>3</v>
      </c>
      <c r="N35" s="2">
        <f t="shared" si="4"/>
        <v>900</v>
      </c>
      <c r="O35" s="12" t="s">
        <v>88</v>
      </c>
      <c r="P35" s="2"/>
    </row>
    <row r="36" s="1" customFormat="1" ht="37.5" spans="1:16">
      <c r="A36" s="2"/>
      <c r="B36" s="2" t="s">
        <v>73</v>
      </c>
      <c r="C36" s="2">
        <v>18</v>
      </c>
      <c r="D36" s="2" t="s">
        <v>74</v>
      </c>
      <c r="E36" s="12" t="s">
        <v>75</v>
      </c>
      <c r="F36" s="11" t="s">
        <v>89</v>
      </c>
      <c r="G36" s="12">
        <v>2</v>
      </c>
      <c r="H36" s="2">
        <v>200</v>
      </c>
      <c r="I36" s="2">
        <f t="shared" si="3"/>
        <v>400</v>
      </c>
      <c r="J36" s="12"/>
      <c r="K36" s="12">
        <v>100</v>
      </c>
      <c r="L36" s="2" t="s">
        <v>26</v>
      </c>
      <c r="M36" s="2">
        <v>3</v>
      </c>
      <c r="N36" s="2">
        <f t="shared" si="4"/>
        <v>300</v>
      </c>
      <c r="O36" s="12" t="s">
        <v>90</v>
      </c>
      <c r="P36" s="2"/>
    </row>
    <row r="37" s="1" customFormat="1" ht="37.5" customHeight="1" spans="1:16">
      <c r="A37" s="2"/>
      <c r="B37" s="2" t="s">
        <v>91</v>
      </c>
      <c r="C37" s="2">
        <v>32</v>
      </c>
      <c r="D37" s="2" t="s">
        <v>52</v>
      </c>
      <c r="E37" s="2" t="s">
        <v>91</v>
      </c>
      <c r="F37" s="13" t="s">
        <v>92</v>
      </c>
      <c r="G37" s="14">
        <v>1</v>
      </c>
      <c r="H37" s="14">
        <v>200</v>
      </c>
      <c r="I37" s="2">
        <f t="shared" ref="I37:I65" si="5">G37*H37</f>
        <v>200</v>
      </c>
      <c r="J37" s="2"/>
      <c r="K37" s="12">
        <v>3000</v>
      </c>
      <c r="L37" s="2" t="s">
        <v>26</v>
      </c>
      <c r="M37" s="2">
        <v>0.05</v>
      </c>
      <c r="N37" s="2">
        <f t="shared" si="4"/>
        <v>150</v>
      </c>
      <c r="O37" s="13">
        <v>9013</v>
      </c>
      <c r="P37" s="2"/>
    </row>
    <row r="38" s="1" customFormat="1" ht="25" customHeight="1" spans="1:16">
      <c r="A38" s="2"/>
      <c r="B38" s="2" t="s">
        <v>91</v>
      </c>
      <c r="C38" s="2">
        <v>32</v>
      </c>
      <c r="D38" s="2" t="s">
        <v>52</v>
      </c>
      <c r="E38" s="2" t="s">
        <v>91</v>
      </c>
      <c r="F38" s="13" t="s">
        <v>92</v>
      </c>
      <c r="G38" s="14">
        <v>1</v>
      </c>
      <c r="H38" s="14">
        <v>200</v>
      </c>
      <c r="I38" s="2">
        <f t="shared" si="5"/>
        <v>200</v>
      </c>
      <c r="J38" s="2"/>
      <c r="K38" s="12">
        <v>2000</v>
      </c>
      <c r="L38" s="2" t="s">
        <v>26</v>
      </c>
      <c r="M38" s="2">
        <v>0.05</v>
      </c>
      <c r="N38" s="2">
        <f t="shared" si="4"/>
        <v>100</v>
      </c>
      <c r="O38" s="13">
        <v>8550</v>
      </c>
      <c r="P38" s="2"/>
    </row>
    <row r="39" s="1" customFormat="1" ht="25" customHeight="1" spans="1:16">
      <c r="A39" s="2"/>
      <c r="B39" s="2" t="s">
        <v>91</v>
      </c>
      <c r="C39" s="2">
        <v>32</v>
      </c>
      <c r="D39" s="2" t="s">
        <v>52</v>
      </c>
      <c r="E39" s="2" t="s">
        <v>91</v>
      </c>
      <c r="F39" s="13" t="s">
        <v>92</v>
      </c>
      <c r="G39" s="14">
        <v>1</v>
      </c>
      <c r="H39" s="14">
        <v>200</v>
      </c>
      <c r="I39" s="2">
        <f t="shared" ref="I39:I41" si="6">G39*H39</f>
        <v>200</v>
      </c>
      <c r="J39" s="2"/>
      <c r="K39" s="12">
        <v>1000</v>
      </c>
      <c r="L39" s="2" t="s">
        <v>26</v>
      </c>
      <c r="M39" s="2">
        <v>0.05</v>
      </c>
      <c r="N39" s="2">
        <f t="shared" ref="N39:N43" si="7">K39*M39</f>
        <v>50</v>
      </c>
      <c r="O39" s="14">
        <v>8050</v>
      </c>
      <c r="P39" s="2"/>
    </row>
    <row r="40" s="1" customFormat="1" ht="27" customHeight="1" spans="1:16">
      <c r="A40" s="2"/>
      <c r="B40" s="2" t="s">
        <v>91</v>
      </c>
      <c r="C40" s="2">
        <v>32</v>
      </c>
      <c r="D40" s="2" t="s">
        <v>52</v>
      </c>
      <c r="E40" s="2" t="s">
        <v>91</v>
      </c>
      <c r="F40" s="13" t="s">
        <v>92</v>
      </c>
      <c r="G40" s="14">
        <v>1</v>
      </c>
      <c r="H40" s="14">
        <v>200</v>
      </c>
      <c r="I40" s="2">
        <f t="shared" si="6"/>
        <v>200</v>
      </c>
      <c r="J40" s="2"/>
      <c r="K40" s="12">
        <v>1000</v>
      </c>
      <c r="L40" s="2" t="s">
        <v>26</v>
      </c>
      <c r="M40" s="2">
        <v>0.05</v>
      </c>
      <c r="N40" s="2">
        <f t="shared" si="7"/>
        <v>50</v>
      </c>
      <c r="O40" s="14">
        <v>9014</v>
      </c>
      <c r="P40" s="2"/>
    </row>
    <row r="41" s="1" customFormat="1" ht="33" customHeight="1" spans="1:16">
      <c r="A41" s="2"/>
      <c r="B41" s="2" t="s">
        <v>91</v>
      </c>
      <c r="C41" s="2">
        <v>32</v>
      </c>
      <c r="D41" s="2" t="s">
        <v>52</v>
      </c>
      <c r="E41" s="2" t="s">
        <v>91</v>
      </c>
      <c r="F41" s="13" t="s">
        <v>92</v>
      </c>
      <c r="G41" s="14">
        <v>1</v>
      </c>
      <c r="H41" s="14">
        <v>200</v>
      </c>
      <c r="I41" s="2">
        <f t="shared" si="6"/>
        <v>200</v>
      </c>
      <c r="J41" s="2"/>
      <c r="K41" s="12">
        <v>2000</v>
      </c>
      <c r="L41" s="2" t="s">
        <v>26</v>
      </c>
      <c r="M41" s="2">
        <v>0.05</v>
      </c>
      <c r="N41" s="2">
        <f t="shared" si="7"/>
        <v>100</v>
      </c>
      <c r="O41" s="14">
        <v>9018</v>
      </c>
      <c r="P41" s="2"/>
    </row>
    <row r="42" s="1" customFormat="1" ht="27" customHeight="1" spans="1:16">
      <c r="A42" s="2"/>
      <c r="B42" s="2" t="s">
        <v>91</v>
      </c>
      <c r="C42" s="2">
        <v>32</v>
      </c>
      <c r="D42" s="2" t="s">
        <v>52</v>
      </c>
      <c r="E42" s="2" t="s">
        <v>91</v>
      </c>
      <c r="F42" s="13" t="s">
        <v>92</v>
      </c>
      <c r="G42" s="14">
        <v>4</v>
      </c>
      <c r="H42" s="14">
        <v>200</v>
      </c>
      <c r="I42" s="2">
        <f t="shared" si="5"/>
        <v>800</v>
      </c>
      <c r="J42" s="2"/>
      <c r="K42" s="12">
        <v>100</v>
      </c>
      <c r="L42" s="2" t="s">
        <v>26</v>
      </c>
      <c r="M42" s="2">
        <v>0.5</v>
      </c>
      <c r="N42" s="2">
        <f t="shared" si="7"/>
        <v>50</v>
      </c>
      <c r="O42" s="14" t="s">
        <v>93</v>
      </c>
      <c r="P42" s="2"/>
    </row>
    <row r="43" s="1" customFormat="1" ht="18.75" spans="1:16">
      <c r="A43" s="2"/>
      <c r="B43" s="2" t="s">
        <v>91</v>
      </c>
      <c r="C43" s="2">
        <v>32</v>
      </c>
      <c r="D43" s="2" t="s">
        <v>52</v>
      </c>
      <c r="E43" s="2" t="s">
        <v>91</v>
      </c>
      <c r="F43" s="13" t="s">
        <v>94</v>
      </c>
      <c r="G43" s="14">
        <v>0.1</v>
      </c>
      <c r="H43" s="14">
        <v>200</v>
      </c>
      <c r="I43" s="2">
        <f t="shared" si="5"/>
        <v>20</v>
      </c>
      <c r="J43" s="2"/>
      <c r="K43" s="12">
        <v>5</v>
      </c>
      <c r="L43" s="2" t="s">
        <v>26</v>
      </c>
      <c r="M43" s="2">
        <v>120</v>
      </c>
      <c r="N43" s="2">
        <f t="shared" si="7"/>
        <v>600</v>
      </c>
      <c r="O43" s="14" t="s">
        <v>95</v>
      </c>
      <c r="P43" s="2"/>
    </row>
    <row r="44" s="1" customFormat="1" ht="18.75" spans="1:16">
      <c r="A44" s="2"/>
      <c r="B44" s="2" t="s">
        <v>91</v>
      </c>
      <c r="C44" s="2">
        <v>32</v>
      </c>
      <c r="D44" s="2" t="s">
        <v>52</v>
      </c>
      <c r="E44" s="2" t="s">
        <v>91</v>
      </c>
      <c r="F44" s="13" t="s">
        <v>96</v>
      </c>
      <c r="G44" s="14">
        <v>0.1</v>
      </c>
      <c r="H44" s="14">
        <v>200</v>
      </c>
      <c r="I44" s="2">
        <f t="shared" si="5"/>
        <v>20</v>
      </c>
      <c r="J44" s="2"/>
      <c r="K44" s="12">
        <v>5</v>
      </c>
      <c r="L44" s="2" t="s">
        <v>26</v>
      </c>
      <c r="M44" s="2">
        <v>20</v>
      </c>
      <c r="N44" s="2">
        <f t="shared" ref="N44:N49" si="8">K44*M44</f>
        <v>100</v>
      </c>
      <c r="O44" s="14" t="s">
        <v>97</v>
      </c>
      <c r="P44" s="2"/>
    </row>
    <row r="45" s="1" customFormat="1" ht="18.75" spans="1:16">
      <c r="A45" s="2"/>
      <c r="B45" s="2" t="s">
        <v>91</v>
      </c>
      <c r="C45" s="2">
        <v>32</v>
      </c>
      <c r="D45" s="2" t="s">
        <v>52</v>
      </c>
      <c r="E45" s="2" t="s">
        <v>91</v>
      </c>
      <c r="F45" s="13" t="s">
        <v>96</v>
      </c>
      <c r="G45" s="14">
        <v>0.1</v>
      </c>
      <c r="H45" s="14">
        <v>200</v>
      </c>
      <c r="I45" s="2">
        <f t="shared" si="5"/>
        <v>20</v>
      </c>
      <c r="J45" s="2"/>
      <c r="K45" s="12">
        <v>5</v>
      </c>
      <c r="L45" s="2" t="s">
        <v>26</v>
      </c>
      <c r="M45" s="2">
        <v>20</v>
      </c>
      <c r="N45" s="2">
        <f t="shared" si="8"/>
        <v>100</v>
      </c>
      <c r="O45" s="14" t="s">
        <v>98</v>
      </c>
      <c r="P45" s="2"/>
    </row>
    <row r="46" s="1" customFormat="1" ht="33" customHeight="1" spans="1:16">
      <c r="A46" s="2"/>
      <c r="B46" s="2" t="s">
        <v>91</v>
      </c>
      <c r="C46" s="2">
        <v>32</v>
      </c>
      <c r="D46" s="2" t="s">
        <v>52</v>
      </c>
      <c r="E46" s="2" t="s">
        <v>91</v>
      </c>
      <c r="F46" s="13" t="s">
        <v>99</v>
      </c>
      <c r="G46" s="14">
        <v>0.1</v>
      </c>
      <c r="H46" s="14">
        <v>200</v>
      </c>
      <c r="I46" s="2">
        <f t="shared" si="5"/>
        <v>20</v>
      </c>
      <c r="J46" s="2"/>
      <c r="K46" s="12">
        <v>5</v>
      </c>
      <c r="L46" s="2" t="s">
        <v>26</v>
      </c>
      <c r="M46" s="2">
        <v>80</v>
      </c>
      <c r="N46" s="2">
        <f t="shared" si="8"/>
        <v>400</v>
      </c>
      <c r="O46" s="13" t="s">
        <v>100</v>
      </c>
      <c r="P46" s="2"/>
    </row>
    <row r="47" s="1" customFormat="1" ht="18.75" spans="1:16">
      <c r="A47" s="2"/>
      <c r="B47" s="2" t="s">
        <v>91</v>
      </c>
      <c r="C47" s="2">
        <v>32</v>
      </c>
      <c r="D47" s="2" t="s">
        <v>52</v>
      </c>
      <c r="E47" s="2" t="s">
        <v>91</v>
      </c>
      <c r="F47" s="13" t="s">
        <v>101</v>
      </c>
      <c r="G47" s="14">
        <v>0.1</v>
      </c>
      <c r="H47" s="14">
        <v>200</v>
      </c>
      <c r="I47" s="2">
        <f t="shared" si="5"/>
        <v>20</v>
      </c>
      <c r="J47" s="2"/>
      <c r="K47" s="12">
        <v>5</v>
      </c>
      <c r="L47" s="2" t="s">
        <v>26</v>
      </c>
      <c r="M47" s="2">
        <v>80</v>
      </c>
      <c r="N47" s="2">
        <f t="shared" si="8"/>
        <v>400</v>
      </c>
      <c r="O47" s="13" t="s">
        <v>102</v>
      </c>
      <c r="P47" s="2"/>
    </row>
    <row r="48" s="1" customFormat="1" ht="37.5" spans="1:16">
      <c r="A48" s="2"/>
      <c r="B48" s="2" t="s">
        <v>91</v>
      </c>
      <c r="C48" s="2">
        <v>32</v>
      </c>
      <c r="D48" s="2" t="s">
        <v>52</v>
      </c>
      <c r="E48" s="2" t="s">
        <v>91</v>
      </c>
      <c r="F48" s="13" t="s">
        <v>103</v>
      </c>
      <c r="G48" s="14">
        <v>0.1</v>
      </c>
      <c r="H48" s="14">
        <v>200</v>
      </c>
      <c r="I48" s="2">
        <f t="shared" si="5"/>
        <v>20</v>
      </c>
      <c r="J48" s="2"/>
      <c r="K48" s="12">
        <v>2</v>
      </c>
      <c r="L48" s="2" t="s">
        <v>26</v>
      </c>
      <c r="M48" s="2">
        <v>150</v>
      </c>
      <c r="N48" s="2">
        <f t="shared" si="8"/>
        <v>300</v>
      </c>
      <c r="O48" s="13" t="s">
        <v>104</v>
      </c>
      <c r="P48" s="2"/>
    </row>
    <row r="49" s="1" customFormat="1" ht="37.5" spans="1:16">
      <c r="A49" s="2"/>
      <c r="B49" s="2" t="s">
        <v>91</v>
      </c>
      <c r="C49" s="2">
        <v>32</v>
      </c>
      <c r="D49" s="2" t="s">
        <v>52</v>
      </c>
      <c r="E49" s="2" t="s">
        <v>91</v>
      </c>
      <c r="F49" s="13" t="s">
        <v>105</v>
      </c>
      <c r="G49" s="14">
        <v>0.1</v>
      </c>
      <c r="H49" s="14">
        <v>200</v>
      </c>
      <c r="I49" s="2">
        <f t="shared" si="5"/>
        <v>20</v>
      </c>
      <c r="J49" s="2"/>
      <c r="K49" s="12">
        <v>2</v>
      </c>
      <c r="L49" s="2" t="s">
        <v>26</v>
      </c>
      <c r="M49" s="2">
        <v>50</v>
      </c>
      <c r="N49" s="2">
        <f t="shared" si="8"/>
        <v>100</v>
      </c>
      <c r="O49" s="13" t="s">
        <v>106</v>
      </c>
      <c r="P49" s="2"/>
    </row>
    <row r="50" s="1" customFormat="1" ht="42" customHeight="1" spans="1:16">
      <c r="A50" s="2"/>
      <c r="B50" s="2" t="s">
        <v>91</v>
      </c>
      <c r="C50" s="2">
        <v>32</v>
      </c>
      <c r="D50" s="2" t="s">
        <v>52</v>
      </c>
      <c r="E50" s="2" t="s">
        <v>91</v>
      </c>
      <c r="F50" s="13" t="s">
        <v>107</v>
      </c>
      <c r="G50" s="14">
        <v>0.1</v>
      </c>
      <c r="H50" s="14">
        <v>200</v>
      </c>
      <c r="I50" s="2">
        <f t="shared" si="5"/>
        <v>20</v>
      </c>
      <c r="J50" s="2"/>
      <c r="K50" s="12">
        <v>10</v>
      </c>
      <c r="L50" s="2" t="s">
        <v>26</v>
      </c>
      <c r="M50" s="2">
        <v>50</v>
      </c>
      <c r="N50" s="2">
        <f t="shared" ref="N50:N65" si="9">K50*M50</f>
        <v>500</v>
      </c>
      <c r="O50" s="14" t="s">
        <v>108</v>
      </c>
      <c r="P50" s="2"/>
    </row>
    <row r="51" s="1" customFormat="1" ht="18.75" spans="1:16">
      <c r="A51" s="2"/>
      <c r="B51" s="2" t="s">
        <v>91</v>
      </c>
      <c r="C51" s="2">
        <v>32</v>
      </c>
      <c r="D51" s="2" t="s">
        <v>52</v>
      </c>
      <c r="E51" s="2" t="s">
        <v>91</v>
      </c>
      <c r="F51" s="13" t="s">
        <v>109</v>
      </c>
      <c r="G51" s="14">
        <v>0.1</v>
      </c>
      <c r="H51" s="14">
        <v>200</v>
      </c>
      <c r="I51" s="2">
        <f t="shared" si="5"/>
        <v>20</v>
      </c>
      <c r="J51" s="2"/>
      <c r="K51" s="12">
        <v>20</v>
      </c>
      <c r="L51" s="2" t="s">
        <v>26</v>
      </c>
      <c r="M51" s="2">
        <v>10</v>
      </c>
      <c r="N51" s="2">
        <f t="shared" si="9"/>
        <v>200</v>
      </c>
      <c r="O51" s="14" t="s">
        <v>27</v>
      </c>
      <c r="P51" s="2"/>
    </row>
    <row r="52" s="1" customFormat="1" ht="18.75" spans="1:16">
      <c r="A52" s="2"/>
      <c r="B52" s="2" t="s">
        <v>91</v>
      </c>
      <c r="C52" s="2">
        <v>32</v>
      </c>
      <c r="D52" s="2" t="s">
        <v>52</v>
      </c>
      <c r="E52" s="2" t="s">
        <v>91</v>
      </c>
      <c r="F52" s="13" t="s">
        <v>110</v>
      </c>
      <c r="G52" s="14">
        <v>0.1</v>
      </c>
      <c r="H52" s="14">
        <v>200</v>
      </c>
      <c r="I52" s="2">
        <f t="shared" si="5"/>
        <v>20</v>
      </c>
      <c r="J52" s="2"/>
      <c r="K52" s="12">
        <v>2</v>
      </c>
      <c r="L52" s="2" t="s">
        <v>26</v>
      </c>
      <c r="M52" s="2">
        <v>80</v>
      </c>
      <c r="N52" s="2">
        <f t="shared" si="9"/>
        <v>160</v>
      </c>
      <c r="O52" s="14" t="s">
        <v>111</v>
      </c>
      <c r="P52" s="2"/>
    </row>
    <row r="53" s="1" customFormat="1" ht="18.75" spans="1:16">
      <c r="A53" s="2"/>
      <c r="B53" s="2" t="s">
        <v>91</v>
      </c>
      <c r="C53" s="2">
        <v>32</v>
      </c>
      <c r="D53" s="2" t="s">
        <v>52</v>
      </c>
      <c r="E53" s="2" t="s">
        <v>91</v>
      </c>
      <c r="F53" s="13" t="s">
        <v>112</v>
      </c>
      <c r="G53" s="14">
        <v>0.1</v>
      </c>
      <c r="H53" s="14">
        <v>200</v>
      </c>
      <c r="I53" s="2">
        <f t="shared" si="5"/>
        <v>20</v>
      </c>
      <c r="J53" s="2"/>
      <c r="K53" s="12">
        <v>2</v>
      </c>
      <c r="L53" s="2" t="s">
        <v>26</v>
      </c>
      <c r="M53" s="2">
        <v>200</v>
      </c>
      <c r="N53" s="2">
        <f t="shared" si="9"/>
        <v>400</v>
      </c>
      <c r="O53" s="14" t="s">
        <v>113</v>
      </c>
      <c r="P53" s="2"/>
    </row>
    <row r="54" s="1" customFormat="1" ht="18.75" spans="1:16">
      <c r="A54" s="2"/>
      <c r="B54" s="2" t="s">
        <v>91</v>
      </c>
      <c r="C54" s="2">
        <v>32</v>
      </c>
      <c r="D54" s="2" t="s">
        <v>52</v>
      </c>
      <c r="E54" s="2" t="s">
        <v>91</v>
      </c>
      <c r="F54" s="13" t="s">
        <v>114</v>
      </c>
      <c r="G54" s="14">
        <v>0.1</v>
      </c>
      <c r="H54" s="14">
        <v>200</v>
      </c>
      <c r="I54" s="2">
        <f t="shared" si="5"/>
        <v>20</v>
      </c>
      <c r="J54" s="2"/>
      <c r="K54" s="12">
        <v>4</v>
      </c>
      <c r="L54" s="2" t="s">
        <v>26</v>
      </c>
      <c r="M54" s="2">
        <v>200</v>
      </c>
      <c r="N54" s="2">
        <f t="shared" si="9"/>
        <v>800</v>
      </c>
      <c r="O54" s="14" t="s">
        <v>115</v>
      </c>
      <c r="P54" s="2"/>
    </row>
    <row r="55" s="1" customFormat="1" ht="56.25" spans="1:16">
      <c r="A55" s="2"/>
      <c r="B55" s="2" t="s">
        <v>91</v>
      </c>
      <c r="C55" s="2">
        <v>32</v>
      </c>
      <c r="D55" s="2" t="s">
        <v>52</v>
      </c>
      <c r="E55" s="2" t="s">
        <v>91</v>
      </c>
      <c r="F55" s="13" t="s">
        <v>116</v>
      </c>
      <c r="G55" s="14">
        <v>0.1</v>
      </c>
      <c r="H55" s="14">
        <v>200</v>
      </c>
      <c r="I55" s="2">
        <f t="shared" si="5"/>
        <v>20</v>
      </c>
      <c r="J55" s="2"/>
      <c r="K55" s="12">
        <v>2</v>
      </c>
      <c r="L55" s="2" t="s">
        <v>26</v>
      </c>
      <c r="M55" s="2">
        <v>200</v>
      </c>
      <c r="N55" s="2">
        <f t="shared" si="9"/>
        <v>400</v>
      </c>
      <c r="O55" s="13" t="s">
        <v>116</v>
      </c>
      <c r="P55" s="2"/>
    </row>
    <row r="56" s="1" customFormat="1" ht="75" spans="1:16">
      <c r="A56" s="2"/>
      <c r="B56" s="2" t="s">
        <v>91</v>
      </c>
      <c r="C56" s="2">
        <v>32</v>
      </c>
      <c r="D56" s="2" t="s">
        <v>52</v>
      </c>
      <c r="E56" s="2" t="s">
        <v>91</v>
      </c>
      <c r="F56" s="13" t="s">
        <v>117</v>
      </c>
      <c r="G56" s="14">
        <v>0.1</v>
      </c>
      <c r="H56" s="14">
        <v>200</v>
      </c>
      <c r="I56" s="2">
        <f t="shared" si="5"/>
        <v>20</v>
      </c>
      <c r="J56" s="2"/>
      <c r="K56" s="12">
        <v>2</v>
      </c>
      <c r="L56" s="2" t="s">
        <v>26</v>
      </c>
      <c r="M56" s="2">
        <v>220</v>
      </c>
      <c r="N56" s="2">
        <f t="shared" si="9"/>
        <v>440</v>
      </c>
      <c r="O56" s="13" t="s">
        <v>117</v>
      </c>
      <c r="P56" s="2"/>
    </row>
    <row r="57" s="1" customFormat="1" ht="24.95" customHeight="1" spans="1:16">
      <c r="A57" s="2"/>
      <c r="B57" s="2" t="s">
        <v>91</v>
      </c>
      <c r="C57" s="2">
        <v>32</v>
      </c>
      <c r="D57" s="2" t="s">
        <v>52</v>
      </c>
      <c r="E57" s="2" t="s">
        <v>91</v>
      </c>
      <c r="F57" s="13" t="s">
        <v>118</v>
      </c>
      <c r="G57" s="14">
        <v>4</v>
      </c>
      <c r="H57" s="14">
        <v>200</v>
      </c>
      <c r="I57" s="2">
        <f t="shared" si="5"/>
        <v>800</v>
      </c>
      <c r="J57" s="20">
        <v>0</v>
      </c>
      <c r="K57" s="2">
        <v>200</v>
      </c>
      <c r="L57" s="2" t="s">
        <v>119</v>
      </c>
      <c r="M57" s="2">
        <v>9</v>
      </c>
      <c r="N57" s="2">
        <f t="shared" si="9"/>
        <v>1800</v>
      </c>
      <c r="O57" s="14" t="s">
        <v>120</v>
      </c>
      <c r="P57" s="2" t="s">
        <v>121</v>
      </c>
    </row>
    <row r="58" s="1" customFormat="1" ht="21.95" customHeight="1" spans="1:16">
      <c r="A58" s="15" t="s">
        <v>122</v>
      </c>
      <c r="B58" s="16" t="s">
        <v>123</v>
      </c>
      <c r="C58" s="17">
        <v>18</v>
      </c>
      <c r="D58" s="17" t="s">
        <v>40</v>
      </c>
      <c r="E58" s="16" t="s">
        <v>124</v>
      </c>
      <c r="F58" s="17" t="s">
        <v>125</v>
      </c>
      <c r="G58" s="17">
        <v>0.1</v>
      </c>
      <c r="H58" s="17">
        <v>200</v>
      </c>
      <c r="I58" s="2">
        <f t="shared" si="5"/>
        <v>20</v>
      </c>
      <c r="J58" s="21">
        <v>0</v>
      </c>
      <c r="K58" s="17">
        <v>4</v>
      </c>
      <c r="L58" s="16" t="s">
        <v>26</v>
      </c>
      <c r="M58" s="17">
        <v>500</v>
      </c>
      <c r="N58" s="2">
        <f t="shared" si="9"/>
        <v>2000</v>
      </c>
      <c r="O58" s="2" t="s">
        <v>126</v>
      </c>
      <c r="P58" s="17"/>
    </row>
    <row r="59" s="1" customFormat="1" ht="20.25" spans="1:16">
      <c r="A59" s="18"/>
      <c r="B59" s="16" t="s">
        <v>123</v>
      </c>
      <c r="C59" s="17">
        <v>18</v>
      </c>
      <c r="D59" s="17" t="s">
        <v>40</v>
      </c>
      <c r="E59" s="16" t="s">
        <v>124</v>
      </c>
      <c r="F59" s="17" t="s">
        <v>127</v>
      </c>
      <c r="G59" s="17">
        <v>0.1</v>
      </c>
      <c r="H59" s="17">
        <v>200</v>
      </c>
      <c r="I59" s="2">
        <f t="shared" si="5"/>
        <v>20</v>
      </c>
      <c r="J59" s="21">
        <v>0</v>
      </c>
      <c r="K59" s="17">
        <v>200</v>
      </c>
      <c r="L59" s="16" t="s">
        <v>26</v>
      </c>
      <c r="M59" s="17">
        <v>1</v>
      </c>
      <c r="N59" s="2">
        <f t="shared" si="9"/>
        <v>200</v>
      </c>
      <c r="O59" s="17" t="s">
        <v>128</v>
      </c>
      <c r="P59" s="17"/>
    </row>
    <row r="60" s="1" customFormat="1" ht="20.25" spans="1:16">
      <c r="A60" s="18"/>
      <c r="B60" s="16" t="s">
        <v>123</v>
      </c>
      <c r="C60" s="17">
        <v>18</v>
      </c>
      <c r="D60" s="17" t="s">
        <v>40</v>
      </c>
      <c r="E60" s="16" t="s">
        <v>124</v>
      </c>
      <c r="F60" s="17" t="s">
        <v>127</v>
      </c>
      <c r="G60" s="17">
        <v>0.1</v>
      </c>
      <c r="H60" s="17">
        <v>200</v>
      </c>
      <c r="I60" s="2">
        <f t="shared" si="5"/>
        <v>20</v>
      </c>
      <c r="J60" s="21">
        <v>0</v>
      </c>
      <c r="K60" s="17">
        <v>200</v>
      </c>
      <c r="L60" s="16" t="s">
        <v>26</v>
      </c>
      <c r="M60" s="17">
        <v>1</v>
      </c>
      <c r="N60" s="2">
        <f t="shared" si="9"/>
        <v>200</v>
      </c>
      <c r="O60" s="17" t="s">
        <v>129</v>
      </c>
      <c r="P60" s="17"/>
    </row>
    <row r="61" s="1" customFormat="1" ht="33" customHeight="1" spans="1:16">
      <c r="A61" s="18"/>
      <c r="B61" s="16" t="s">
        <v>123</v>
      </c>
      <c r="C61" s="17">
        <v>18</v>
      </c>
      <c r="D61" s="17" t="s">
        <v>40</v>
      </c>
      <c r="E61" s="16" t="s">
        <v>124</v>
      </c>
      <c r="F61" s="17" t="s">
        <v>130</v>
      </c>
      <c r="G61" s="17">
        <v>0.1</v>
      </c>
      <c r="H61" s="17">
        <v>200</v>
      </c>
      <c r="I61" s="2">
        <f t="shared" si="5"/>
        <v>20</v>
      </c>
      <c r="J61" s="21">
        <v>0</v>
      </c>
      <c r="K61" s="17">
        <v>20</v>
      </c>
      <c r="L61" s="16" t="s">
        <v>26</v>
      </c>
      <c r="M61" s="17">
        <v>10</v>
      </c>
      <c r="N61" s="2">
        <f t="shared" si="9"/>
        <v>200</v>
      </c>
      <c r="O61" s="2" t="s">
        <v>131</v>
      </c>
      <c r="P61" s="17"/>
    </row>
    <row r="62" s="1" customFormat="1" ht="37.5" spans="1:16">
      <c r="A62" s="18"/>
      <c r="B62" s="16" t="s">
        <v>123</v>
      </c>
      <c r="C62" s="17">
        <v>18</v>
      </c>
      <c r="D62" s="17" t="s">
        <v>40</v>
      </c>
      <c r="E62" s="16" t="s">
        <v>124</v>
      </c>
      <c r="F62" s="17" t="s">
        <v>132</v>
      </c>
      <c r="G62" s="17">
        <v>0.1</v>
      </c>
      <c r="H62" s="17">
        <v>200</v>
      </c>
      <c r="I62" s="2">
        <f t="shared" si="5"/>
        <v>20</v>
      </c>
      <c r="J62" s="21">
        <v>0</v>
      </c>
      <c r="K62" s="17">
        <v>4</v>
      </c>
      <c r="L62" s="16" t="s">
        <v>26</v>
      </c>
      <c r="M62" s="17">
        <v>150</v>
      </c>
      <c r="N62" s="2">
        <f t="shared" si="9"/>
        <v>600</v>
      </c>
      <c r="O62" s="2" t="s">
        <v>133</v>
      </c>
      <c r="P62" s="17"/>
    </row>
    <row r="63" s="1" customFormat="1" ht="20.25" spans="1:16">
      <c r="A63" s="18"/>
      <c r="B63" s="16" t="s">
        <v>123</v>
      </c>
      <c r="C63" s="17">
        <v>18</v>
      </c>
      <c r="D63" s="17" t="s">
        <v>40</v>
      </c>
      <c r="E63" s="16" t="s">
        <v>124</v>
      </c>
      <c r="F63" s="2" t="s">
        <v>134</v>
      </c>
      <c r="G63" s="17">
        <v>0.1</v>
      </c>
      <c r="H63" s="17">
        <v>200</v>
      </c>
      <c r="I63" s="2">
        <f t="shared" si="5"/>
        <v>20</v>
      </c>
      <c r="J63" s="2"/>
      <c r="K63" s="2">
        <v>100</v>
      </c>
      <c r="L63" s="16" t="s">
        <v>26</v>
      </c>
      <c r="M63" s="2">
        <v>10</v>
      </c>
      <c r="N63" s="2">
        <f t="shared" si="9"/>
        <v>1000</v>
      </c>
      <c r="O63" s="2" t="s">
        <v>135</v>
      </c>
      <c r="P63" s="2"/>
    </row>
    <row r="64" s="1" customFormat="1" ht="20.25" spans="1:16">
      <c r="A64" s="19"/>
      <c r="B64" s="16" t="s">
        <v>123</v>
      </c>
      <c r="C64" s="17">
        <v>18</v>
      </c>
      <c r="D64" s="17" t="s">
        <v>40</v>
      </c>
      <c r="E64" s="16" t="s">
        <v>124</v>
      </c>
      <c r="F64" s="2" t="s">
        <v>136</v>
      </c>
      <c r="G64" s="17">
        <v>0.1</v>
      </c>
      <c r="H64" s="17">
        <v>200</v>
      </c>
      <c r="I64" s="2">
        <f t="shared" si="5"/>
        <v>20</v>
      </c>
      <c r="J64" s="2"/>
      <c r="K64" s="2">
        <v>20</v>
      </c>
      <c r="L64" s="16" t="s">
        <v>26</v>
      </c>
      <c r="M64" s="2">
        <v>50</v>
      </c>
      <c r="N64" s="2">
        <f t="shared" si="9"/>
        <v>1000</v>
      </c>
      <c r="O64" s="2" t="s">
        <v>137</v>
      </c>
      <c r="P64" s="2"/>
    </row>
    <row r="65" s="1" customFormat="1" ht="36" spans="1:16">
      <c r="A65" s="2"/>
      <c r="B65" s="22" t="s">
        <v>138</v>
      </c>
      <c r="C65" s="2">
        <v>32</v>
      </c>
      <c r="D65" s="7" t="s">
        <v>74</v>
      </c>
      <c r="E65" s="22" t="s">
        <v>139</v>
      </c>
      <c r="F65" s="23" t="s">
        <v>140</v>
      </c>
      <c r="G65" s="22">
        <v>1</v>
      </c>
      <c r="H65" s="22">
        <v>200</v>
      </c>
      <c r="I65" s="2">
        <f t="shared" si="5"/>
        <v>200</v>
      </c>
      <c r="J65" s="25">
        <v>0</v>
      </c>
      <c r="K65" s="12">
        <v>400</v>
      </c>
      <c r="L65" s="25" t="s">
        <v>26</v>
      </c>
      <c r="M65" s="2">
        <v>10</v>
      </c>
      <c r="N65" s="25">
        <f t="shared" si="9"/>
        <v>4000</v>
      </c>
      <c r="O65" s="23" t="s">
        <v>141</v>
      </c>
      <c r="P65" s="2"/>
    </row>
    <row r="66" s="1" customFormat="1" ht="40.5" customHeight="1" spans="1:16">
      <c r="A66" s="18"/>
      <c r="B66" s="22" t="s">
        <v>138</v>
      </c>
      <c r="C66" s="2">
        <v>32</v>
      </c>
      <c r="D66" s="7" t="s">
        <v>74</v>
      </c>
      <c r="E66" s="22" t="s">
        <v>139</v>
      </c>
      <c r="F66" s="24" t="s">
        <v>142</v>
      </c>
      <c r="G66" s="22">
        <v>1</v>
      </c>
      <c r="H66" s="22">
        <v>110</v>
      </c>
      <c r="I66" s="2">
        <f t="shared" ref="I66:I74" si="10">G66*H66</f>
        <v>110</v>
      </c>
      <c r="J66" s="25">
        <v>0</v>
      </c>
      <c r="K66" s="12">
        <v>3000</v>
      </c>
      <c r="L66" s="25" t="s">
        <v>26</v>
      </c>
      <c r="M66" s="2">
        <v>1</v>
      </c>
      <c r="N66" s="25">
        <f t="shared" ref="N66:N75" si="11">K66*M66</f>
        <v>3000</v>
      </c>
      <c r="O66" s="34" t="s">
        <v>143</v>
      </c>
      <c r="P66" s="2"/>
    </row>
    <row r="67" s="1" customFormat="1" ht="40.5" customHeight="1" spans="1:16">
      <c r="A67" s="18"/>
      <c r="B67" s="22" t="s">
        <v>138</v>
      </c>
      <c r="C67" s="2">
        <v>32</v>
      </c>
      <c r="D67" s="7" t="s">
        <v>74</v>
      </c>
      <c r="E67" s="22" t="s">
        <v>139</v>
      </c>
      <c r="F67" s="24" t="s">
        <v>142</v>
      </c>
      <c r="G67" s="22">
        <v>1</v>
      </c>
      <c r="H67" s="22">
        <v>110</v>
      </c>
      <c r="I67" s="2">
        <f t="shared" ref="I67:I68" si="12">G67*H67</f>
        <v>110</v>
      </c>
      <c r="J67" s="25">
        <v>0</v>
      </c>
      <c r="K67" s="12">
        <v>3000</v>
      </c>
      <c r="L67" s="25" t="s">
        <v>26</v>
      </c>
      <c r="M67" s="2">
        <v>0.8</v>
      </c>
      <c r="N67" s="25">
        <f t="shared" ref="N67:N68" si="13">K67*M67</f>
        <v>2400</v>
      </c>
      <c r="O67" s="23" t="s">
        <v>144</v>
      </c>
      <c r="P67" s="2"/>
    </row>
    <row r="68" s="1" customFormat="1" ht="40.5" customHeight="1" spans="1:16">
      <c r="A68" s="18"/>
      <c r="B68" s="22" t="s">
        <v>138</v>
      </c>
      <c r="C68" s="2">
        <v>32</v>
      </c>
      <c r="D68" s="7" t="s">
        <v>74</v>
      </c>
      <c r="E68" s="22" t="s">
        <v>139</v>
      </c>
      <c r="F68" s="24" t="s">
        <v>145</v>
      </c>
      <c r="G68" s="22">
        <v>1</v>
      </c>
      <c r="H68" s="22">
        <v>110</v>
      </c>
      <c r="I68" s="2">
        <f t="shared" si="12"/>
        <v>110</v>
      </c>
      <c r="J68" s="25">
        <v>0</v>
      </c>
      <c r="K68" s="12">
        <v>300</v>
      </c>
      <c r="L68" s="25" t="s">
        <v>26</v>
      </c>
      <c r="M68" s="2">
        <v>0.8</v>
      </c>
      <c r="N68" s="25">
        <f t="shared" si="13"/>
        <v>240</v>
      </c>
      <c r="O68" s="23" t="s">
        <v>144</v>
      </c>
      <c r="P68" s="2"/>
    </row>
    <row r="69" s="1" customFormat="1" ht="37.5" spans="1:16">
      <c r="A69" s="18"/>
      <c r="B69" s="22" t="s">
        <v>138</v>
      </c>
      <c r="C69" s="2">
        <v>32</v>
      </c>
      <c r="D69" s="7" t="s">
        <v>74</v>
      </c>
      <c r="E69" s="22" t="s">
        <v>139</v>
      </c>
      <c r="F69" s="24" t="s">
        <v>146</v>
      </c>
      <c r="G69" s="22">
        <v>1</v>
      </c>
      <c r="H69" s="22">
        <v>110</v>
      </c>
      <c r="I69" s="2">
        <f t="shared" si="10"/>
        <v>110</v>
      </c>
      <c r="J69" s="25">
        <v>0</v>
      </c>
      <c r="K69" s="12">
        <v>100</v>
      </c>
      <c r="L69" s="25" t="s">
        <v>26</v>
      </c>
      <c r="M69" s="2">
        <v>0.8</v>
      </c>
      <c r="N69" s="25">
        <f t="shared" si="11"/>
        <v>80</v>
      </c>
      <c r="O69" s="23" t="s">
        <v>144</v>
      </c>
      <c r="P69" s="2"/>
    </row>
    <row r="70" s="1" customFormat="1" ht="20.45" customHeight="1" spans="1:16">
      <c r="A70" s="18"/>
      <c r="B70" s="22" t="s">
        <v>138</v>
      </c>
      <c r="C70" s="2">
        <v>32</v>
      </c>
      <c r="D70" s="7" t="s">
        <v>74</v>
      </c>
      <c r="E70" s="22" t="s">
        <v>139</v>
      </c>
      <c r="F70" s="24" t="s">
        <v>147</v>
      </c>
      <c r="G70" s="22">
        <v>0.2</v>
      </c>
      <c r="H70" s="22">
        <v>200</v>
      </c>
      <c r="I70" s="2">
        <f t="shared" si="10"/>
        <v>40</v>
      </c>
      <c r="J70" s="25">
        <v>0</v>
      </c>
      <c r="K70" s="12">
        <v>40</v>
      </c>
      <c r="L70" s="25" t="s">
        <v>26</v>
      </c>
      <c r="M70" s="2">
        <v>10</v>
      </c>
      <c r="N70" s="25">
        <f t="shared" si="11"/>
        <v>400</v>
      </c>
      <c r="O70" s="24"/>
      <c r="P70" s="2"/>
    </row>
    <row r="71" s="1" customFormat="1" ht="40.5" customHeight="1" spans="1:16">
      <c r="A71" s="18"/>
      <c r="B71" s="22" t="s">
        <v>138</v>
      </c>
      <c r="C71" s="2">
        <v>32</v>
      </c>
      <c r="D71" s="7" t="s">
        <v>74</v>
      </c>
      <c r="E71" s="22" t="s">
        <v>139</v>
      </c>
      <c r="F71" s="24" t="s">
        <v>148</v>
      </c>
      <c r="G71" s="22">
        <v>0.2</v>
      </c>
      <c r="H71" s="22">
        <v>200</v>
      </c>
      <c r="I71" s="2">
        <f t="shared" si="10"/>
        <v>40</v>
      </c>
      <c r="J71" s="25">
        <v>0</v>
      </c>
      <c r="K71" s="12">
        <v>40</v>
      </c>
      <c r="L71" s="25" t="s">
        <v>26</v>
      </c>
      <c r="M71" s="2">
        <v>10</v>
      </c>
      <c r="N71" s="25">
        <f t="shared" si="11"/>
        <v>400</v>
      </c>
      <c r="O71" s="24"/>
      <c r="P71" s="2"/>
    </row>
    <row r="72" s="1" customFormat="1" ht="42" customHeight="1" spans="1:16">
      <c r="A72" s="19"/>
      <c r="B72" s="7" t="s">
        <v>149</v>
      </c>
      <c r="C72" s="7">
        <v>32</v>
      </c>
      <c r="D72" s="7" t="s">
        <v>150</v>
      </c>
      <c r="E72" s="25" t="s">
        <v>151</v>
      </c>
      <c r="F72" s="26" t="s">
        <v>152</v>
      </c>
      <c r="G72" s="26">
        <v>3</v>
      </c>
      <c r="H72" s="27">
        <v>200</v>
      </c>
      <c r="I72" s="35">
        <f t="shared" si="10"/>
        <v>600</v>
      </c>
      <c r="J72" s="20">
        <v>0</v>
      </c>
      <c r="K72" s="12">
        <v>500</v>
      </c>
      <c r="L72" s="36" t="s">
        <v>26</v>
      </c>
      <c r="M72" s="37">
        <v>3</v>
      </c>
      <c r="N72" s="25">
        <f t="shared" si="11"/>
        <v>1500</v>
      </c>
      <c r="O72" s="7" t="s">
        <v>27</v>
      </c>
      <c r="P72" s="2" t="s">
        <v>153</v>
      </c>
    </row>
    <row r="73" s="1" customFormat="1" ht="40.5" spans="1:16">
      <c r="A73" s="15"/>
      <c r="B73" s="7" t="s">
        <v>149</v>
      </c>
      <c r="C73" s="7">
        <v>32</v>
      </c>
      <c r="D73" s="7" t="s">
        <v>150</v>
      </c>
      <c r="E73" s="25" t="s">
        <v>151</v>
      </c>
      <c r="F73" s="26" t="s">
        <v>154</v>
      </c>
      <c r="G73" s="26">
        <v>0.01</v>
      </c>
      <c r="H73" s="27">
        <v>200</v>
      </c>
      <c r="I73" s="35">
        <f t="shared" si="10"/>
        <v>2</v>
      </c>
      <c r="J73" s="20">
        <v>0</v>
      </c>
      <c r="K73" s="35">
        <v>5</v>
      </c>
      <c r="L73" s="36" t="s">
        <v>26</v>
      </c>
      <c r="M73" s="37">
        <v>500</v>
      </c>
      <c r="N73" s="25">
        <f t="shared" si="11"/>
        <v>2500</v>
      </c>
      <c r="O73" s="26" t="s">
        <v>155</v>
      </c>
      <c r="P73" s="38" t="s">
        <v>156</v>
      </c>
    </row>
    <row r="74" s="1" customFormat="1" ht="40.5" spans="1:16">
      <c r="A74" s="18"/>
      <c r="B74" s="7" t="s">
        <v>149</v>
      </c>
      <c r="C74" s="7">
        <v>32</v>
      </c>
      <c r="D74" s="7" t="s">
        <v>150</v>
      </c>
      <c r="E74" s="25" t="s">
        <v>151</v>
      </c>
      <c r="F74" s="26" t="s">
        <v>154</v>
      </c>
      <c r="G74" s="26">
        <v>0.01</v>
      </c>
      <c r="H74" s="27">
        <v>200</v>
      </c>
      <c r="I74" s="35">
        <f t="shared" si="10"/>
        <v>2</v>
      </c>
      <c r="J74" s="20">
        <v>0</v>
      </c>
      <c r="K74" s="35">
        <v>5</v>
      </c>
      <c r="L74" s="36" t="s">
        <v>26</v>
      </c>
      <c r="M74" s="37">
        <v>400</v>
      </c>
      <c r="N74" s="25">
        <f t="shared" si="11"/>
        <v>2000</v>
      </c>
      <c r="O74" s="26" t="s">
        <v>157</v>
      </c>
      <c r="P74" s="38" t="s">
        <v>156</v>
      </c>
    </row>
    <row r="75" s="1" customFormat="1" ht="60.75" spans="1:16">
      <c r="A75" s="18"/>
      <c r="B75" s="7" t="s">
        <v>149</v>
      </c>
      <c r="C75" s="7">
        <v>32</v>
      </c>
      <c r="D75" s="7" t="s">
        <v>150</v>
      </c>
      <c r="E75" s="25" t="s">
        <v>151</v>
      </c>
      <c r="F75" s="26" t="s">
        <v>154</v>
      </c>
      <c r="G75" s="26">
        <v>0.01</v>
      </c>
      <c r="H75" s="27">
        <v>200</v>
      </c>
      <c r="I75" s="35">
        <f t="shared" ref="I75" si="14">G75*H75</f>
        <v>2</v>
      </c>
      <c r="J75" s="20">
        <v>0</v>
      </c>
      <c r="K75" s="35">
        <v>1</v>
      </c>
      <c r="L75" s="36" t="s">
        <v>26</v>
      </c>
      <c r="M75" s="37">
        <v>500</v>
      </c>
      <c r="N75" s="25">
        <f t="shared" si="11"/>
        <v>500</v>
      </c>
      <c r="O75" s="26" t="s">
        <v>158</v>
      </c>
      <c r="P75" s="38"/>
    </row>
    <row r="76" s="1" customFormat="1" ht="20.25" spans="1:16">
      <c r="A76" s="28" t="s">
        <v>159</v>
      </c>
      <c r="B76" s="7" t="s">
        <v>160</v>
      </c>
      <c r="C76" s="7">
        <v>18</v>
      </c>
      <c r="D76" s="7" t="s">
        <v>74</v>
      </c>
      <c r="E76" s="25" t="s">
        <v>161</v>
      </c>
      <c r="F76" s="29" t="s">
        <v>162</v>
      </c>
      <c r="G76" s="26">
        <v>0.1</v>
      </c>
      <c r="H76" s="27">
        <v>200</v>
      </c>
      <c r="I76" s="35">
        <f t="shared" ref="I76:I83" si="15">G76*H76</f>
        <v>20</v>
      </c>
      <c r="J76" s="20">
        <v>0</v>
      </c>
      <c r="K76" s="35">
        <v>10</v>
      </c>
      <c r="L76" s="36" t="s">
        <v>26</v>
      </c>
      <c r="M76" s="37">
        <v>4</v>
      </c>
      <c r="N76" s="25">
        <f t="shared" ref="N76:N83" si="16">K76*M76</f>
        <v>40</v>
      </c>
      <c r="O76" s="39" t="s">
        <v>163</v>
      </c>
      <c r="P76" s="40"/>
    </row>
    <row r="77" s="1" customFormat="1" ht="20.25" spans="1:16">
      <c r="A77" s="28"/>
      <c r="B77" s="7" t="s">
        <v>160</v>
      </c>
      <c r="C77" s="7">
        <v>18</v>
      </c>
      <c r="D77" s="7" t="s">
        <v>74</v>
      </c>
      <c r="E77" s="25" t="s">
        <v>161</v>
      </c>
      <c r="F77" s="29" t="s">
        <v>164</v>
      </c>
      <c r="G77" s="26">
        <v>0.1</v>
      </c>
      <c r="H77" s="27">
        <v>200</v>
      </c>
      <c r="I77" s="35">
        <f t="shared" si="15"/>
        <v>20</v>
      </c>
      <c r="J77" s="20">
        <v>0</v>
      </c>
      <c r="K77" s="35">
        <v>10</v>
      </c>
      <c r="L77" s="36" t="s">
        <v>26</v>
      </c>
      <c r="M77" s="37">
        <v>4</v>
      </c>
      <c r="N77" s="25">
        <f t="shared" si="16"/>
        <v>40</v>
      </c>
      <c r="O77" s="39" t="s">
        <v>165</v>
      </c>
      <c r="P77" s="40"/>
    </row>
    <row r="78" s="1" customFormat="1" ht="20.25" spans="1:16">
      <c r="A78" s="28"/>
      <c r="B78" s="7" t="s">
        <v>160</v>
      </c>
      <c r="C78" s="7">
        <v>18</v>
      </c>
      <c r="D78" s="7" t="s">
        <v>74</v>
      </c>
      <c r="E78" s="25" t="s">
        <v>161</v>
      </c>
      <c r="F78" s="29" t="s">
        <v>166</v>
      </c>
      <c r="G78" s="26">
        <v>0.1</v>
      </c>
      <c r="H78" s="27">
        <v>200</v>
      </c>
      <c r="I78" s="35">
        <f t="shared" si="15"/>
        <v>20</v>
      </c>
      <c r="J78" s="20">
        <v>0</v>
      </c>
      <c r="K78" s="35">
        <v>10</v>
      </c>
      <c r="L78" s="36" t="s">
        <v>26</v>
      </c>
      <c r="M78" s="37">
        <v>4</v>
      </c>
      <c r="N78" s="25">
        <f t="shared" si="16"/>
        <v>40</v>
      </c>
      <c r="O78" s="39" t="s">
        <v>167</v>
      </c>
      <c r="P78" s="40"/>
    </row>
    <row r="79" s="1" customFormat="1" ht="20.25" spans="1:16">
      <c r="A79" s="28"/>
      <c r="B79" s="7" t="s">
        <v>160</v>
      </c>
      <c r="C79" s="7">
        <v>18</v>
      </c>
      <c r="D79" s="7" t="s">
        <v>74</v>
      </c>
      <c r="E79" s="25" t="s">
        <v>161</v>
      </c>
      <c r="F79" s="42" t="s">
        <v>168</v>
      </c>
      <c r="G79" s="26">
        <v>0.1</v>
      </c>
      <c r="H79" s="27">
        <v>200</v>
      </c>
      <c r="I79" s="35">
        <f t="shared" si="15"/>
        <v>20</v>
      </c>
      <c r="J79" s="20">
        <v>0</v>
      </c>
      <c r="K79" s="35">
        <v>50</v>
      </c>
      <c r="L79" s="36" t="s">
        <v>26</v>
      </c>
      <c r="M79" s="37">
        <v>4</v>
      </c>
      <c r="N79" s="25">
        <f t="shared" si="16"/>
        <v>200</v>
      </c>
      <c r="O79" s="43" t="s">
        <v>169</v>
      </c>
      <c r="P79" s="40"/>
    </row>
    <row r="80" s="1" customFormat="1" ht="20.25" spans="1:16">
      <c r="A80" s="28"/>
      <c r="B80" s="7" t="s">
        <v>160</v>
      </c>
      <c r="C80" s="7">
        <v>18</v>
      </c>
      <c r="D80" s="7" t="s">
        <v>74</v>
      </c>
      <c r="E80" s="25" t="s">
        <v>161</v>
      </c>
      <c r="F80" s="42" t="s">
        <v>170</v>
      </c>
      <c r="G80" s="26">
        <v>0.1</v>
      </c>
      <c r="H80" s="27">
        <v>200</v>
      </c>
      <c r="I80" s="35">
        <f t="shared" si="15"/>
        <v>20</v>
      </c>
      <c r="J80" s="20">
        <v>0</v>
      </c>
      <c r="K80" s="35">
        <v>100</v>
      </c>
      <c r="L80" s="36" t="s">
        <v>26</v>
      </c>
      <c r="M80" s="37">
        <v>4</v>
      </c>
      <c r="N80" s="25">
        <f t="shared" si="16"/>
        <v>400</v>
      </c>
      <c r="O80" s="43" t="s">
        <v>171</v>
      </c>
      <c r="P80" s="40"/>
    </row>
    <row r="81" s="1" customFormat="1" ht="20.25" spans="1:16">
      <c r="A81" s="28"/>
      <c r="B81" s="7" t="s">
        <v>160</v>
      </c>
      <c r="C81" s="7">
        <v>18</v>
      </c>
      <c r="D81" s="7" t="s">
        <v>74</v>
      </c>
      <c r="E81" s="25" t="s">
        <v>161</v>
      </c>
      <c r="F81" s="30" t="s">
        <v>172</v>
      </c>
      <c r="G81" s="26">
        <v>0.1</v>
      </c>
      <c r="H81" s="27">
        <v>200</v>
      </c>
      <c r="I81" s="35">
        <f t="shared" si="15"/>
        <v>20</v>
      </c>
      <c r="J81" s="20">
        <v>0</v>
      </c>
      <c r="K81" s="35">
        <v>100</v>
      </c>
      <c r="L81" s="36" t="s">
        <v>26</v>
      </c>
      <c r="M81" s="37">
        <v>4</v>
      </c>
      <c r="N81" s="25">
        <f t="shared" si="16"/>
        <v>400</v>
      </c>
      <c r="O81" s="30" t="s">
        <v>173</v>
      </c>
      <c r="P81" s="40"/>
    </row>
    <row r="82" s="1" customFormat="1" ht="20.25" spans="1:16">
      <c r="A82" s="31"/>
      <c r="B82" s="7" t="s">
        <v>160</v>
      </c>
      <c r="C82" s="7">
        <v>18</v>
      </c>
      <c r="D82" s="7" t="s">
        <v>74</v>
      </c>
      <c r="E82" s="25" t="s">
        <v>161</v>
      </c>
      <c r="F82" s="30" t="s">
        <v>174</v>
      </c>
      <c r="G82" s="26">
        <v>0.1</v>
      </c>
      <c r="H82" s="27">
        <v>200</v>
      </c>
      <c r="I82" s="35">
        <f t="shared" si="15"/>
        <v>20</v>
      </c>
      <c r="J82" s="20"/>
      <c r="K82" s="35">
        <v>100</v>
      </c>
      <c r="L82" s="36" t="s">
        <v>26</v>
      </c>
      <c r="M82" s="37">
        <v>4</v>
      </c>
      <c r="N82" s="25">
        <f t="shared" si="16"/>
        <v>400</v>
      </c>
      <c r="O82" s="30" t="s">
        <v>175</v>
      </c>
      <c r="P82" s="40"/>
    </row>
    <row r="83" s="1" customFormat="1" ht="40.5" spans="1:16">
      <c r="A83" s="28"/>
      <c r="B83" s="7" t="s">
        <v>176</v>
      </c>
      <c r="C83" s="7">
        <v>0</v>
      </c>
      <c r="D83" s="7" t="s">
        <v>177</v>
      </c>
      <c r="E83" s="7" t="s">
        <v>176</v>
      </c>
      <c r="F83" s="30" t="s">
        <v>178</v>
      </c>
      <c r="G83" s="26">
        <v>0.2</v>
      </c>
      <c r="H83" s="27">
        <v>200</v>
      </c>
      <c r="I83" s="35">
        <f t="shared" si="15"/>
        <v>40</v>
      </c>
      <c r="J83" s="20"/>
      <c r="K83" s="35">
        <v>40</v>
      </c>
      <c r="L83" s="36" t="s">
        <v>26</v>
      </c>
      <c r="M83" s="37">
        <v>180</v>
      </c>
      <c r="N83" s="25">
        <f t="shared" si="16"/>
        <v>7200</v>
      </c>
      <c r="O83" s="26" t="s">
        <v>179</v>
      </c>
      <c r="P83" s="30" t="s">
        <v>180</v>
      </c>
    </row>
    <row r="84" s="1" customFormat="1" ht="20.25" spans="1:16">
      <c r="A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41">
        <f>SUBTOTAL(9,N5:N83)</f>
        <v>49470</v>
      </c>
      <c r="O84" s="33"/>
      <c r="P84" s="33"/>
    </row>
    <row r="85" s="1" customFormat="1" ht="20.25" spans="1:16">
      <c r="A85" s="32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41"/>
      <c r="O85" s="33"/>
      <c r="P85" s="33"/>
    </row>
  </sheetData>
  <autoFilter ref="A4:U91">
    <extLst/>
  </autoFilter>
  <mergeCells count="14">
    <mergeCell ref="A1:N1"/>
    <mergeCell ref="A2:D2"/>
    <mergeCell ref="E2:H2"/>
    <mergeCell ref="I2:N2"/>
    <mergeCell ref="F3:N3"/>
    <mergeCell ref="A5:A14"/>
    <mergeCell ref="A15:A17"/>
    <mergeCell ref="A18:A19"/>
    <mergeCell ref="A20:A28"/>
    <mergeCell ref="A29:A36"/>
    <mergeCell ref="A37:A57"/>
    <mergeCell ref="A58:A64"/>
    <mergeCell ref="A65:A75"/>
    <mergeCell ref="A76:A82"/>
  </mergeCells>
  <pageMargins left="0.700694444444445" right="0.700694444444445" top="0.751388888888889" bottom="0.751388888888889" header="0.298611111111111" footer="0.298611111111111"/>
  <pageSetup paperSize="9" scale="55" fitToHeight="0" orientation="landscape" horizontalDpi="6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zjnu</dc:creator>
  <cp:lastModifiedBy>xxxxwdy</cp:lastModifiedBy>
  <dcterms:created xsi:type="dcterms:W3CDTF">2006-09-13T11:21:00Z</dcterms:created>
  <dcterms:modified xsi:type="dcterms:W3CDTF">2023-09-25T03:24:23Z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F12F0E4F469246D6B35E0B207627CA1B</vt:lpwstr>
  </property>
  <property fmtid="{D5CDD505-2E9C-101B-9397-08002B2CF9AE}" pid="3" name="KSOProductBuildVer">
    <vt:lpwstr>2052-12.1.0.15374</vt:lpwstr>
  </property>
</Properties>
</file>